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4\2024-06\"/>
    </mc:Choice>
  </mc:AlternateContent>
  <xr:revisionPtr revIDLastSave="0" documentId="8_{5035FE5B-5F3B-46F9-8480-6EF90B6EF26D}" xr6:coauthVersionLast="47" xr6:coauthVersionMax="47" xr10:uidLastSave="{00000000-0000-0000-0000-000000000000}"/>
  <bookViews>
    <workbookView xWindow="-120" yWindow="-120" windowWidth="29040" windowHeight="15840" tabRatio="956" activeTab="2"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Template'!$B$1:$M$481</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Template'!$B$1:$M$456</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Template'!$382:$382,'D.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<sst xmlns="http://schemas.openxmlformats.org/spreadsheetml/2006/main" count="8044" uniqueCount="3541">
  <si>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</si>
  <si>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</si>
  <si>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</si>
  <si>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</si>
  <si>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</si>
  <si>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</si>
  <si>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</si>
  <si>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</si>
  <si>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</si>
  <si>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</si>
  <si>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</si>
  <si>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</si>
  <si>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</si>
  <si>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</si>
  <si>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</si>
  <si>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</si>
  <si>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</si>
  <si>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</si>
  <si>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</si>
  <si>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</si>
  <si>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</si>
  <si>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</si>
  <si>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</si>
  <si>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</si>
  <si>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</si>
  <si>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</si>
  <si>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</si>
  <si>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</si>
  <si>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</si>
  <si>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</si>
  <si>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</si>
  <si>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</si>
  <si>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</si>
  <si>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</si>
  <si>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</si>
  <si>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</si>
  <si>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</si>
  <si>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</si>
  <si>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</si>
  <si>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</si>
  <si>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</si>
  <si>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</si>
  <si>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</si>
  <si>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</si>
  <si>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</si>
  <si>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</si>
  <si>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</si>
  <si>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</si>
  <si>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</si>
  <si>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</si>
  <si>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</si>
  <si>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</si>
  <si>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</si>
  <si>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</si>
  <si>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</si>
  <si>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</si>
  <si>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</si>
  <si>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</si>
  <si>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</si>
  <si>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</si>
  <si>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</si>
  <si>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</si>
  <si>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</si>
  <si>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</si>
  <si>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</si>
  <si>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</si>
  <si>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</si>
  <si>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</si>
  <si>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</si>
  <si>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</si>
  <si>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</si>
  <si>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</si>
  <si>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</si>
  <si>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</si>
  <si>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</si>
  <si>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</si>
  <si>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</si>
  <si>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</si>
  <si>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</si>
  <si>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</si>
  <si>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</si>
  <si>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</si>
  <si>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</si>
  <si>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</si>
  <si>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</si>
  <si>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</si>
  <si>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</si>
  <si>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</si>
  <si>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</si>
  <si>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</si>
  <si>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</si>
  <si>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</si>
  <si>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</si>
  <si>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</si>
  <si>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</si>
  <si>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</si>
  <si>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</si>
  <si>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</si>
  <si>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</si>
  <si>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</si>
  <si>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</si>
  <si>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</si>
  <si>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</si>
  <si>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</si>
  <si>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</si>
  <si>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</si>
  <si>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</si>
  <si>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</si>
  <si>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</si>
  <si>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</si>
  <si>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</si>
  <si>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</si>
  <si>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</si>
  <si>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</si>
  <si>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</si>
  <si>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</si>
  <si>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</si>
  <si>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</si>
  <si>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</si>
  <si>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</si>
  <si>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</si>
  <si>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</si>
  <si>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</si>
  <si>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</si>
  <si>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</si>
  <si>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</si>
  <si>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</si>
  <si>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</si>
  <si>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</si>
  <si>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</si>
  <si>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</si>
  <si>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</si>
  <si>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</si>
  <si>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</si>
  <si>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</si>
  <si>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</si>
  <si>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</si>
  <si>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</si>
  <si>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</si>
  <si>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</si>
  <si>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</si>
  <si>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</si>
  <si>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</si>
  <si>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</si>
  <si>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</si>
  <si>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</si>
  <si>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</si>
  <si>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</si>
  <si>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</si>
  <si>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</si>
  <si>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</si>
  <si>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</si>
  <si>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</si>
  <si>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</si>
  <si>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</si>
  <si>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</si>
  <si>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</si>
  <si>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</si>
  <si>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</si>
  <si>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</si>
  <si>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</si>
  <si>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</si>
  <si>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</si>
  <si>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</si>
  <si>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</si>
  <si>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</si>
  <si>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</si>
  <si>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</si>
  <si>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</si>
  <si>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</si>
  <si>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</si>
  <si>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</si>
  <si>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</si>
  <si>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</si>
  <si>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</si>
  <si>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</si>
  <si>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</si>
  <si>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</si>
  <si>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</si>
  <si>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</si>
  <si>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</si>
  <si>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</si>
  <si>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</si>
  <si>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</si>
  <si>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</si>
  <si>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</si>
  <si>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</si>
  <si>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</si>
  <si>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</si>
  <si>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</si>
  <si>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</si>
  <si>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</si>
  <si>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</si>
  <si>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</si>
  <si>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</si>
  <si>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</si>
  <si>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</si>
  <si>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</si>
  <si>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</si>
  <si>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</si>
  <si>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</si>
  <si>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</si>
  <si>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</si>
  <si>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</si>
  <si>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</si>
  <si>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</si>
  <si>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</si>
  <si>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</si>
  <si>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</si>
  <si>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</si>
  <si>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</si>
  <si>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</si>
  <si>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</si>
  <si>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</si>
  <si>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</si>
  <si>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</si>
  <si>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</si>
  <si>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</si>
  <si>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</si>
  <si>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</si>
  <si>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</si>
  <si>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</si>
  <si>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</si>
  <si>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</si>
  <si>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</si>
  <si>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</si>
  <si>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</si>
  <si>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</si>
  <si>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</si>
  <si>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</si>
  <si>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</si>
  <si>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</si>
  <si>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</si>
  <si>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</si>
  <si>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</si>
  <si>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</si>
  <si>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</si>
  <si>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</si>
  <si>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</si>
  <si>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</si>
  <si>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</si>
  <si>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</si>
  <si>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</si>
  <si>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</si>
  <si>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</si>
  <si>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</si>
  <si>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</si>
  <si>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</si>
  <si>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</si>
  <si>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</si>
  <si>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</si>
  <si>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</si>
  <si>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</si>
  <si>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</si>
  <si>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</si>
  <si>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</si>
  <si>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</si>
  <si>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</si>
  <si>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</si>
  <si>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</si>
  <si>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</si>
  <si>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</si>
  <si>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</si>
  <si>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</si>
  <si>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</si>
  <si>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</si>
  <si>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</si>
  <si>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</si>
  <si>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</si>
  <si>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</si>
  <si>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</si>
  <si>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</si>
  <si>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</si>
  <si>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</si>
  <si>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</si>
  <si>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</si>
  <si>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</si>
  <si>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</si>
  <si>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</si>
  <si>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</si>
  <si>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</si>
  <si>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</si>
  <si>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</si>
  <si>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</si>
  <si>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</si>
  <si>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</si>
  <si>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</si>
  <si>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</si>
  <si>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</si>
  <si>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</si>
  <si>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</si>
  <si>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</si>
  <si>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</si>
  <si>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</si>
  <si>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</si>
  <si>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</si>
  <si>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</si>
  <si>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</si>
  <si>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</si>
  <si>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</si>
  <si>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</si>
  <si>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</si>
  <si>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</si>
  <si>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</si>
  <si>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</si>
  <si>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</si>
  <si>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</si>
  <si>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</si>
  <si>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</si>
  <si>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</si>
  <si>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</si>
  <si>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</si>
  <si>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</si>
  <si>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</si>
  <si>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</si>
  <si>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</si>
  <si>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</si>
  <si>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</si>
  <si>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</si>
  <si>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</si>
  <si>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</si>
  <si>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</si>
  <si>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</si>
  <si>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</si>
  <si>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</si>
  <si>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</si>
  <si>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</si>
  <si>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</si>
  <si>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</si>
  <si>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</si>
  <si>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</si>
  <si>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</si>
  <si>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</si>
  <si>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</si>
  <si>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</si>
  <si>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</si>
  <si>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</si>
  <si>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</si>
  <si>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</si>
  <si>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</si>
  <si>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</si>
  <si>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</si>
  <si>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</si>
  <si>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</si>
  <si>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</si>
  <si>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</si>
  <si>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</si>
  <si>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</si>
  <si>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</si>
  <si>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</si>
  <si>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</si>
  <si>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</si>
  <si>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</si>
  <si>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</si>
  <si>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</si>
  <si>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</si>
  <si>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</si>
  <si>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</si>
  <si>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</si>
  <si>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</si>
  <si>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</si>
  <si>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</si>
  <si>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</si>
  <si>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</si>
  <si>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</si>
  <si>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</si>
  <si>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</si>
  <si>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</si>
  <si>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</si>
  <si>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</si>
  <si>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</si>
  <si>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</si>
  <si>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</si>
  <si>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</si>
  <si>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</si>
  <si>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</si>
  <si>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</si>
  <si>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</si>
  <si>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</si>
  <si>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</si>
  <si>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</si>
  <si>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</si>
  <si>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</si>
  <si>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</si>
  <si>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</si>
  <si>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</si>
  <si>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</si>
  <si>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</si>
  <si>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</si>
  <si>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</si>
  <si>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</si>
  <si>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</si>
  <si>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</si>
  <si>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</si>
  <si>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</si>
  <si>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</si>
  <si>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</si>
  <si>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</si>
  <si>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</si>
  <si>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</si>
  <si>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</si>
  <si>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</si>
  <si>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</si>
  <si>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</si>
  <si>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</si>
  <si>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</si>
  <si>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</si>
  <si>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</si>
  <si>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</si>
  <si>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</si>
  <si>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</si>
  <si>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</si>
  <si>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</si>
  <si>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</si>
  <si>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</si>
  <si>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</si>
  <si>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</si>
  <si>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</si>
  <si>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</si>
  <si>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</si>
  <si>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</si>
  <si>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</si>
  <si>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</si>
  <si>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</si>
  <si>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</si>
  <si>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</si>
  <si>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</si>
  <si>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</si>
  <si>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</si>
  <si>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</si>
  <si>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</si>
  <si>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</si>
  <si>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</si>
  <si>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</si>
  <si>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</si>
  <si>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</si>
  <si>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</si>
  <si>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</si>
  <si>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</si>
  <si>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</si>
  <si>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</si>
  <si>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</si>
  <si>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</si>
  <si>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</si>
  <si>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</si>
  <si>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</si>
  <si>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</si>
  <si>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</si>
  <si>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</si>
  <si>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</si>
  <si>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</si>
  <si>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</si>
  <si>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</si>
  <si>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</si>
  <si>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</si>
  <si>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</si>
  <si>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</si>
  <si>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</si>
  <si>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</si>
  <si>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</si>
  <si>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</si>
  <si>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</si>
  <si>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</si>
  <si>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</si>
  <si>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</si>
  <si>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</si>
  <si>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</si>
  <si>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</si>
  <si>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</si>
  <si>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</si>
  <si>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</si>
  <si>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</si>
  <si>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</si>
  <si>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</si>
  <si>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</si>
  <si>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</si>
  <si>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</si>
  <si>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</si>
  <si>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</si>
  <si>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</si>
  <si>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</si>
  <si>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</si>
  <si>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</si>
  <si>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</si>
  <si>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</si>
  <si>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</si>
  <si>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</si>
  <si>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</si>
  <si>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</si>
  <si>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</si>
  <si>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</si>
  <si>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</si>
  <si>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</si>
  <si>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</si>
  <si>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</si>
  <si>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</si>
  <si>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</si>
  <si>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</si>
  <si>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</si>
  <si>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</si>
  <si>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</si>
  <si>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</si>
  <si>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</si>
  <si>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</si>
  <si>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</si>
  <si>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</si>
  <si>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</si>
  <si>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</si>
  <si>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</si>
  <si>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</si>
  <si>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</si>
  <si>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</si>
  <si>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</si>
  <si>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</si>
  <si>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</si>
  <si>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</si>
  <si>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</si>
  <si>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</si>
  <si>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</si>
  <si>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</si>
  <si>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</si>
  <si>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</si>
  <si>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</si>
  <si>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</si>
  <si>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</si>
  <si>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</si>
  <si>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</si>
  <si>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</si>
  <si>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</si>
  <si>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</si>
  <si>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</si>
  <si>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</si>
  <si>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</si>
  <si>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</si>
  <si>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</si>
  <si>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</si>
  <si>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</si>
  <si>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</si>
  <si>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</si>
  <si>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</si>
  <si>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</si>
  <si>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</si>
  <si>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</si>
  <si>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</si>
  <si>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</si>
  <si>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</si>
  <si>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</si>
  <si>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</si>
  <si>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</si>
  <si>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</si>
  <si>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</si>
  <si>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</si>
  <si>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</si>
  <si>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</si>
  <si>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</si>
  <si>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</si>
  <si>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</si>
  <si>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</si>
  <si>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</si>
  <si>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</si>
  <si>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</si>
  <si>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</si>
  <si>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</si>
  <si>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</si>
  <si>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</si>
  <si>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</si>
  <si>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</si>
  <si>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</si>
  <si>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</si>
  <si>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</si>
  <si>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</si>
  <si>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</si>
  <si>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</si>
  <si>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</si>
  <si>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</si>
  <si>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</si>
  <si>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</si>
  <si>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</si>
  <si>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</si>
  <si>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</si>
  <si>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</si>
  <si>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</si>
  <si>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</si>
  <si>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</si>
  <si>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</si>
  <si>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</si>
  <si>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</si>
  <si>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</si>
  <si>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</si>
  <si>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</si>
  <si>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</si>
  <si>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</si>
  <si>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</si>
  <si>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</si>
  <si>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</si>
  <si>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</si>
  <si>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</si>
  <si>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</si>
  <si>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</si>
  <si>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</si>
  <si>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</si>
  <si>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</si>
  <si>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</si>
  <si>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</si>
  <si>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</si>
  <si>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</si>
  <si>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</si>
  <si>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</si>
  <si>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</si>
  <si>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</si>
  <si>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</si>
  <si>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</si>
  <si>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</si>
  <si>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</si>
  <si>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</si>
  <si>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</si>
  <si>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</si>
  <si>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</si>
  <si>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</si>
  <si>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</si>
  <si>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</si>
  <si>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</si>
  <si>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</si>
  <si>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</si>
  <si>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</si>
  <si>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</si>
  <si>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</si>
  <si>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</si>
  <si>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</si>
  <si>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</si>
  <si>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</si>
  <si>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</si>
  <si>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</si>
  <si>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</si>
  <si>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</si>
  <si>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</si>
  <si>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</si>
  <si>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</si>
  <si>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</si>
  <si>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</si>
  <si>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</si>
  <si>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</si>
  <si>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</si>
  <si>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</si>
  <si>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</si>
  <si>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</si>
  <si>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</si>
  <si>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</si>
  <si>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</si>
  <si>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</si>
  <si>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</si>
  <si>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</si>
  <si>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</si>
  <si>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</si>
  <si>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</si>
  <si>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</si>
  <si>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</si>
  <si>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</si>
  <si>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</si>
  <si>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</si>
  <si>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</si>
  <si>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</si>
  <si>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</si>
  <si>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</si>
  <si>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</si>
  <si>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</si>
  <si>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</si>
  <si>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</si>
  <si>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</si>
  <si>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</si>
  <si>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</si>
  <si>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</si>
  <si>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</si>
  <si>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</si>
  <si>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</si>
  <si>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</si>
  <si>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</si>
  <si>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</si>
  <si>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</si>
  <si>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</si>
  <si>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</si>
  <si>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</si>
  <si>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</si>
  <si>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</si>
  <si>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</si>
  <si>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</si>
  <si>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</si>
  <si>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</si>
  <si>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</si>
  <si>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</si>
  <si>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</si>
  <si>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</si>
  <si>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</si>
  <si>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</si>
  <si>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</si>
  <si>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</si>
  <si>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</si>
  <si>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</si>
  <si>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</si>
  <si>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</si>
  <si>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</si>
  <si>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</si>
  <si>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</si>
  <si>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</si>
  <si>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</si>
  <si>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</si>
  <si>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</si>
  <si>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</si>
  <si>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</si>
  <si>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</si>
  <si>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</si>
  <si>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</si>
  <si>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</si>
  <si>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</si>
  <si>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</si>
  <si>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</si>
  <si>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</si>
  <si>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</si>
  <si>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</si>
  <si>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</si>
  <si>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</si>
  <si>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</si>
  <si>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</si>
  <si>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</si>
  <si>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</si>
  <si>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</si>
  <si>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</si>
  <si>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</si>
  <si>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</si>
  <si>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</si>
  <si>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</si>
  <si>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</si>
  <si>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</si>
  <si>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</si>
  <si>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</si>
  <si>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</si>
  <si>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</si>
  <si>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</si>
  <si>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</si>
  <si>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</si>
  <si>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</si>
  <si>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</si>
  <si>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</si>
  <si>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</si>
  <si>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</si>
  <si>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</si>
  <si>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</si>
  <si>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</si>
  <si>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</si>
  <si>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</si>
  <si>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</si>
  <si>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</si>
  <si>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</si>
  <si>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</si>
  <si>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</si>
  <si>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</si>
  <si>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</si>
  <si>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</si>
  <si>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</si>
  <si>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</si>
  <si>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</si>
  <si>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</si>
  <si>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</si>
  <si>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</si>
  <si>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</si>
  <si>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</si>
  <si>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</si>
  <si>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</si>
  <si>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</si>
  <si>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</si>
  <si>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</si>
  <si>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</si>
  <si>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</si>
  <si>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</si>
  <si>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</si>
  <si>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</si>
  <si>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</si>
  <si>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</si>
  <si>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</si>
  <si>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</si>
  <si>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</si>
  <si>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</si>
  <si>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</si>
  <si>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</si>
  <si>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</si>
  <si>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</si>
  <si>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</si>
  <si>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</si>
  <si>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</si>
  <si>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</si>
  <si>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</si>
  <si>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</si>
  <si>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</si>
  <si>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</si>
  <si>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</si>
  <si>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</si>
  <si>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</si>
  <si>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</si>
  <si>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</si>
  <si>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</si>
  <si>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</si>
  <si>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</si>
  <si>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</si>
  <si>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</si>
  <si>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</si>
  <si>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</si>
  <si>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</si>
  <si>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</si>
  <si>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</si>
  <si>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</si>
  <si>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</si>
  <si>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</si>
  <si>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</si>
  <si>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</si>
  <si>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</si>
  <si>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</si>
  <si>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</si>
  <si>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</si>
  <si>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</si>
  <si>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</si>
  <si>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</si>
  <si>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</si>
  <si>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</si>
  <si>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</si>
  <si>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</si>
  <si>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</si>
  <si>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</si>
  <si>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</si>
  <si>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</si>
  <si>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</si>
  <si>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</si>
  <si>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</si>
  <si>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</si>
  <si>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</si>
  <si>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</si>
  <si>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</si>
  <si>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</si>
  <si>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</si>
  <si>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</si>
  <si>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</si>
  <si>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</si>
  <si>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</si>
  <si>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</si>
  <si>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</si>
  <si>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</si>
  <si>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</si>
  <si>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</si>
  <si>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</si>
  <si>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</si>
  <si>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</si>
  <si>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</si>
  <si>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</si>
  <si>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</si>
  <si>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</si>
  <si>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</si>
  <si>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</si>
  <si>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</si>
  <si>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</si>
  <si>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</si>
  <si>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</si>
  <si>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</si>
  <si>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</si>
  <si>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</si>
  <si>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</si>
  <si>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</si>
  <si>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</si>
  <si>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</si>
  <si>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</si>
  <si>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</si>
  <si>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</si>
  <si>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</si>
  <si>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</si>
  <si>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</si>
  <si>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</si>
  <si>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</si>
  <si>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</si>
  <si>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</si>
  <si>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</si>
  <si>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</si>
  <si>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</si>
  <si>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</si>
  <si>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</si>
  <si>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</si>
  <si>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</si>
  <si>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</si>
  <si>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</si>
  <si>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</si>
  <si>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</si>
  <si>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</si>
  <si>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</si>
  <si>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</si>
  <si>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</si>
  <si>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</si>
  <si>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</si>
  <si>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</si>
  <si>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</si>
  <si>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</si>
  <si>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</si>
  <si>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</si>
  <si>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</si>
  <si>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</si>
  <si>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</si>
  <si>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</si>
  <si>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</si>
  <si>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</si>
  <si>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</si>
  <si>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</si>
  <si>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</si>
  <si>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</si>
  <si>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</si>
  <si>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</si>
  <si>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</si>
  <si>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</si>
  <si>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</si>
  <si>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</si>
  <si>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</si>
  <si>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</si>
  <si>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</si>
  <si>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</si>
  <si>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</si>
  <si>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</si>
  <si>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</si>
  <si>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</si>
  <si>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</si>
  <si>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</si>
  <si>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</si>
  <si>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</si>
  <si>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</si>
  <si>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</si>
  <si>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</si>
  <si>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</si>
  <si>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</si>
  <si>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</si>
  <si>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</si>
  <si>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</si>
  <si>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</si>
  <si>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</si>
  <si>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</si>
  <si>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</si>
  <si>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</si>
  <si>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</si>
  <si>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</si>
  <si>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</si>
  <si>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</si>
  <si>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</si>
  <si>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</si>
  <si>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</si>
  <si>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</si>
  <si>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</si>
  <si>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</si>
  <si>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</si>
  <si>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</si>
  <si>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</si>
  <si>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</si>
  <si>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</si>
  <si>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</si>
  <si>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</si>
  <si>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</si>
  <si>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</si>
  <si>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</si>
  <si>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</si>
  <si>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</si>
  <si>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</si>
  <si>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</si>
  <si>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</si>
  <si>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</si>
  <si>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</si>
  <si>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</si>
  <si>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</si>
  <si>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</si>
  <si>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</si>
  <si>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</si>
  <si>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</si>
  <si>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</si>
  <si>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</si>
  <si>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</si>
  <si>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</si>
  <si>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</si>
  <si>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</si>
  <si>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</si>
  <si>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</si>
  <si>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</si>
  <si>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</si>
  <si>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</si>
  <si>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</si>
  <si>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</si>
  <si>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</si>
  <si>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</si>
  <si>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</si>
  <si>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</si>
  <si>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</si>
  <si>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</si>
  <si>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</si>
  <si>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</si>
  <si>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</si>
  <si>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</si>
  <si>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</si>
  <si>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</si>
  <si>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</si>
  <si>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</si>
  <si>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</si>
  <si>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</si>
  <si>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</si>
  <si>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</si>
  <si>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</si>
  <si>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</si>
  <si>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</si>
  <si>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</si>
  <si>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</si>
  <si>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</si>
  <si>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</si>
  <si>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</si>
  <si>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</si>
  <si>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</si>
  <si>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</si>
  <si>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</si>
  <si>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</si>
  <si>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</si>
  <si>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</si>
  <si>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</si>
  <si>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</si>
  <si>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</si>
  <si>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</si>
  <si>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</si>
  <si>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</si>
  <si>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</si>
  <si>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</si>
  <si>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</si>
  <si>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</si>
  <si>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</si>
  <si>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</si>
  <si>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</si>
  <si>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</si>
  <si>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</si>
  <si>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</si>
  <si>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</si>
  <si>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</si>
  <si>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</si>
  <si>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</si>
  <si>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</si>
  <si>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</si>
  <si>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</si>
  <si>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</si>
  <si>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</si>
  <si>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</si>
  <si>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</si>
  <si>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</si>
  <si>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</si>
  <si>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</si>
  <si>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</si>
  <si>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</si>
  <si>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</si>
  <si>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</si>
  <si>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</si>
  <si>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</si>
  <si>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</si>
  <si>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</si>
  <si>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</si>
  <si>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</si>
  <si>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</si>
  <si>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</si>
  <si>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</si>
  <si>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</si>
  <si>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</si>
  <si>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</si>
  <si>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</si>
  <si>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</si>
  <si>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</si>
  <si>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</si>
  <si>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</si>
  <si>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</si>
  <si>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</si>
  <si>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</si>
  <si>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</si>
  <si>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</si>
  <si>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</si>
  <si>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</si>
  <si>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</si>
  <si>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</si>
  <si>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</si>
  <si>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</si>
  <si>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</si>
  <si>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</si>
  <si>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</si>
  <si>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</si>
  <si>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</si>
  <si>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</si>
  <si>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</si>
  <si>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</si>
  <si>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</si>
  <si>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</si>
  <si>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</si>
  <si>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</si>
  <si>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</si>
  <si>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</si>
  <si>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</si>
  <si>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</si>
  <si>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</si>
  <si>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</si>
  <si>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</si>
  <si>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</si>
  <si>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</si>
  <si>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</si>
  <si>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</si>
  <si>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</si>
  <si>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</si>
  <si>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</si>
  <si>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</si>
  <si>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</si>
  <si>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</si>
  <si>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</si>
  <si>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</si>
  <si>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</si>
  <si>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</si>
  <si>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</si>
  <si>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</si>
  <si>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</si>
  <si>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</si>
  <si>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</si>
  <si>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</si>
  <si>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</si>
  <si>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</si>
  <si>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</si>
  <si>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</si>
  <si>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</si>
  <si>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</si>
  <si>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</si>
  <si>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</si>
  <si>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</si>
  <si>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</si>
  <si>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</si>
  <si>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</si>
  <si>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</si>
  <si>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</si>
  <si>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</si>
  <si>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</si>
  <si>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</si>
  <si>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</si>
  <si>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</si>
  <si>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</si>
  <si>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</si>
  <si>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</si>
  <si>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</si>
  <si>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</si>
  <si>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</si>
  <si>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</si>
  <si>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</si>
  <si>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</si>
  <si>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</si>
  <si>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</si>
  <si>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</si>
  <si>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</si>
  <si>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</si>
  <si>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</si>
  <si>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</si>
  <si>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</si>
  <si>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</si>
  <si>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</si>
  <si>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</si>
  <si>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</si>
  <si>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</si>
  <si>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</si>
  <si>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</si>
  <si>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</si>
  <si>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</si>
  <si>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</si>
  <si>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</si>
  <si>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</si>
  <si>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</si>
  <si>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</si>
  <si>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</si>
  <si>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</si>
  <si>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</si>
  <si>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</si>
  <si>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</si>
  <si>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</si>
  <si>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</si>
  <si>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</si>
  <si>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</si>
  <si>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</si>
  <si>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</si>
  <si>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</si>
  <si>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</si>
  <si>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</si>
  <si>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</si>
  <si>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</si>
  <si>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</si>
  <si>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</si>
  <si>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</si>
  <si>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</si>
  <si>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</si>
  <si>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</si>
  <si>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</si>
  <si>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</si>
  <si>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</si>
  <si>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</si>
  <si>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</si>
  <si>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</si>
  <si>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</si>
  <si>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</si>
  <si>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</si>
  <si>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</si>
  <si>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</si>
  <si>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</si>
  <si>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</si>
  <si>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</si>
  <si>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</si>
  <si>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</si>
  <si>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</si>
  <si>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</si>
  <si>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</si>
  <si>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</si>
  <si>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</si>
  <si>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</si>
  <si>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</si>
  <si>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</si>
  <si>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</si>
  <si>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</si>
  <si>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</si>
  <si>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</si>
  <si>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</si>
  <si>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</si>
  <si>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</si>
  <si>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</si>
  <si>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</si>
  <si>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</si>
  <si>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</si>
  <si>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</si>
  <si>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</si>
  <si>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</si>
  <si>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</si>
  <si>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</si>
  <si>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</si>
  <si>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</si>
  <si>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</si>
  <si>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</si>
  <si>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</si>
  <si>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</si>
  <si>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</si>
  <si>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</si>
  <si>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</si>
  <si>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</si>
  <si>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</si>
  <si>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</si>
  <si>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</si>
  <si>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</si>
  <si>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</si>
  <si>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</si>
  <si>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</si>
  <si>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</si>
  <si>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</si>
  <si>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</si>
  <si>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</si>
  <si>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</si>
  <si>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</si>
  <si>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</si>
  <si>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</si>
  <si>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</si>
  <si>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</si>
  <si>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</si>
  <si>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</si>
  <si>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</si>
  <si>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</si>
  <si>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</si>
  <si>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</si>
  <si>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</si>
  <si>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</si>
  <si>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</si>
  <si>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</si>
  <si>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</si>
  <si>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</si>
  <si>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</si>
  <si>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</si>
  <si>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</si>
  <si>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</si>
  <si>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</si>
  <si>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</si>
  <si>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</si>
  <si>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</si>
  <si>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</si>
  <si>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</si>
  <si>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</si>
  <si>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</si>
  <si>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</si>
  <si>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</si>
  <si>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</si>
  <si>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</si>
  <si>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</si>
  <si>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</si>
  <si>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</si>
  <si>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</si>
  <si>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</si>
  <si>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</si>
  <si>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</si>
  <si>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</si>
  <si>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</si>
  <si>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</si>
  <si>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</si>
  <si>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</si>
  <si>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</si>
  <si>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</si>
  <si>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</si>
  <si>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</si>
  <si>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</si>
  <si>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</si>
  <si>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</si>
  <si>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</si>
  <si>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</si>
  <si>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</si>
  <si>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</si>
  <si>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</si>
  <si>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</si>
  <si>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</si>
  <si>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</si>
  <si>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</si>
  <si>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</si>
  <si>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</si>
  <si>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</si>
  <si>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</si>
  <si>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</si>
  <si>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</si>
  <si>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</si>
  <si>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</si>
  <si>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</si>
  <si>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</si>
  <si>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</si>
  <si>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</si>
  <si>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</si>
  <si>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</si>
  <si>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</si>
  <si>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</si>
  <si>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</si>
  <si>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</si>
  <si>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</si>
  <si>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</si>
  <si>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</si>
  <si>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</si>
  <si>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</si>
  <si>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</si>
  <si>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</si>
  <si>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</si>
  <si>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</si>
  <si>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</si>
  <si>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</si>
  <si>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</si>
  <si>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</si>
  <si>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</si>
  <si>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</si>
  <si>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</si>
  <si>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</si>
  <si>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</si>
  <si>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</si>
  <si>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</si>
  <si>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</si>
  <si>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</si>
  <si>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</si>
  <si>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</si>
  <si>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</si>
  <si>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</si>
  <si>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</si>
  <si>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</si>
  <si>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</si>
  <si>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</si>
  <si>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</si>
  <si>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</si>
  <si>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</si>
  <si>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</si>
  <si>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</si>
  <si>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</si>
  <si>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</si>
  <si>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</si>
  <si>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</si>
  <si>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</si>
  <si>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</si>
  <si>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</si>
  <si>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</si>
  <si>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</si>
  <si>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</si>
  <si>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</si>
  <si>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</si>
  <si>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</si>
  <si>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</si>
  <si>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</si>
  <si>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</si>
  <si>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</si>
  <si>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</si>
  <si>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</si>
  <si>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</si>
  <si>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</si>
  <si>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</si>
  <si>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</si>
  <si>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</si>
  <si>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</si>
  <si>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</si>
  <si>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</si>
  <si>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</si>
  <si>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</si>
  <si>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</si>
  <si>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</si>
  <si>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</si>
  <si>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</si>
  <si>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</si>
  <si>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</si>
  <si>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</si>
  <si>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</si>
  <si>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</si>
  <si>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</si>
  <si>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</si>
  <si>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</si>
  <si>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</si>
  <si>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</si>
  <si>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</si>
  <si>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</si>
  <si>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</si>
  <si>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</si>
  <si>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</si>
  <si>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</si>
  <si>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</si>
  <si>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</si>
  <si>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</si>
  <si>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</si>
  <si>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</si>
  <si>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</si>
  <si>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</si>
  <si>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</si>
  <si>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</si>
  <si>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</si>
  <si>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</si>
  <si>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</si>
  <si>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</si>
  <si>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</si>
  <si>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</si>
  <si>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</si>
  <si>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</si>
  <si>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</si>
  <si>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</si>
  <si>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</si>
  <si>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</si>
  <si>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</si>
  <si>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</si>
  <si>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</si>
  <si>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</si>
  <si>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</si>
  <si>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</si>
  <si>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</si>
  <si>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</si>
  <si>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</si>
  <si>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</si>
  <si>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</si>
  <si>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</si>
  <si>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</si>
  <si>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</si>
  <si>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</si>
  <si>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</si>
  <si>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</si>
  <si>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</si>
  <si>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</si>
  <si>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</si>
  <si>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</si>
  <si>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</si>
  <si>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</si>
  <si>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</si>
  <si>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</si>
  <si>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</si>
  <si>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</si>
  <si>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</si>
  <si>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</si>
  <si>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</si>
  <si>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</si>
  <si>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</si>
  <si>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</si>
  <si>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</si>
  <si>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</si>
  <si>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</si>
  <si>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</si>
  <si>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</si>
  <si>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</si>
  <si>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</si>
  <si>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</si>
  <si>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</si>
  <si>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</si>
  <si>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</si>
  <si>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</si>
  <si>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</si>
  <si>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</si>
  <si>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</si>
  <si>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</si>
  <si>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</si>
  <si>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</si>
  <si>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</si>
  <si>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</si>
  <si>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</si>
  <si>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</si>
  <si>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</si>
  <si>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</si>
  <si>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</si>
  <si>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</si>
  <si>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</si>
  <si>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</si>
  <si>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</si>
  <si>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</si>
  <si>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</si>
  <si>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</si>
  <si>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</si>
  <si>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</si>
  <si>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</si>
  <si>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</si>
  <si>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</si>
  <si>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</si>
  <si>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</si>
  <si>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</si>
  <si>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</si>
  <si>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</si>
  <si>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</si>
  <si>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</si>
  <si>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</si>
  <si>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</si>
  <si>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</si>
  <si>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</si>
  <si>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</si>
  <si>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</si>
  <si>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</si>
  <si>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</si>
  <si>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</si>
  <si>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</si>
  <si>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</si>
  <si>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</si>
  <si>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</si>
  <si>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</si>
  <si>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</si>
  <si>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</si>
  <si>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</si>
  <si>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</si>
  <si>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</si>
  <si>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</si>
  <si>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</si>
  <si>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</si>
  <si>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</si>
  <si>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</si>
  <si>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</si>
  <si>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</si>
  <si>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</si>
  <si>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</si>
  <si>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</si>
  <si>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</si>
  <si>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</si>
  <si>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</si>
  <si>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</si>
  <si>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</si>
  <si>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</si>
  <si>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</si>
  <si>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</si>
  <si>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</si>
  <si>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</si>
  <si>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</si>
  <si>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</si>
  <si>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</si>
  <si>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</si>
  <si>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</si>
  <si>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</si>
  <si>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</si>
  <si>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</si>
  <si>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</si>
  <si>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</si>
  <si>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</si>
  <si>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</si>
  <si>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</si>
  <si>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</si>
  <si>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</si>
  <si>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</si>
  <si>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</si>
  <si>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</si>
  <si>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</si>
  <si>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</si>
  <si>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</si>
  <si>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</si>
  <si>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</si>
  <si>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</si>
  <si>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</si>
  <si>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</si>
  <si>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</si>
  <si>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</si>
  <si>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</si>
  <si>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</si>
  <si>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</si>
  <si>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</si>
  <si>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</si>
  <si>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</si>
  <si>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</si>
  <si>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</si>
  <si>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</si>
  <si>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</si>
  <si>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</si>
  <si>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</si>
  <si>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</si>
  <si>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</si>
  <si>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</si>
  <si>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</si>
  <si>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</si>
  <si>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</si>
  <si>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</si>
  <si>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</si>
  <si>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</si>
  <si>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</si>
  <si>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</si>
  <si>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</si>
  <si>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</si>
  <si>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</si>
  <si>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</si>
  <si>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</si>
  <si>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</si>
  <si>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</si>
  <si>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</si>
  <si>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</si>
  <si>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</si>
  <si>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</si>
  <si>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</si>
  <si>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</si>
  <si>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</si>
  <si>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</si>
  <si>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</si>
  <si>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</si>
  <si>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</si>
  <si>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</si>
  <si>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</si>
  <si>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</si>
  <si>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</si>
  <si>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</si>
  <si>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</si>
  <si>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</si>
  <si>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</si>
  <si>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</si>
  <si>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</si>
  <si>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</si>
  <si>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</si>
  <si>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</si>
  <si>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</si>
  <si>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</si>
  <si>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</si>
  <si>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</si>
  <si>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</si>
  <si>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</si>
  <si>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</si>
  <si>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</si>
  <si>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</si>
  <si>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</si>
  <si>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</si>
  <si>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</si>
  <si>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</si>
  <si>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</si>
  <si>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</si>
  <si>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</si>
  <si>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</si>
  <si>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</si>
  <si>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</si>
  <si>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</si>
  <si>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</si>
  <si>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</si>
  <si>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</si>
  <si>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</si>
  <si>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</si>
  <si>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</si>
  <si>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</si>
  <si>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</si>
  <si>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</si>
  <si>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</si>
  <si>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</si>
  <si>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</si>
  <si>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</si>
  <si>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</si>
  <si>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</si>
  <si>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</si>
  <si>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</si>
  <si>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</si>
  <si>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</si>
  <si>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</si>
  <si>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</si>
  <si>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</si>
  <si>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</si>
  <si>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</si>
  <si>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</si>
  <si>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</si>
  <si>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</si>
  <si>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</si>
  <si>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</si>
  <si>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</si>
  <si>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</si>
  <si>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</si>
  <si>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</si>
  <si>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</si>
  <si>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</si>
  <si>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</si>
  <si>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</si>
  <si>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</si>
  <si>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</si>
  <si>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</si>
  <si>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</si>
  <si>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</si>
  <si>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</si>
  <si>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</si>
  <si>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</si>
  <si>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</si>
  <si>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</si>
  <si>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</si>
  <si>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</si>
  <si>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</si>
  <si>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</si>
  <si>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</si>
  <si>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</si>
  <si>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</si>
  <si>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</si>
  <si>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</si>
  <si>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</si>
  <si>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</si>
  <si>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</si>
  <si>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</si>
  <si>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</si>
  <si>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</si>
  <si>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</si>
  <si>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</si>
  <si>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</si>
  <si>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</si>
  <si>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</si>
  <si>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</si>
  <si>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</si>
  <si>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</si>
  <si>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</si>
  <si>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</si>
  <si>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</si>
  <si>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</si>
  <si>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</si>
  <si>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</si>
  <si>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</si>
  <si>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</si>
  <si>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</si>
  <si>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</si>
  <si>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</si>
  <si>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</si>
  <si>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</si>
  <si>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</si>
  <si>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</si>
  <si>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</si>
  <si>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</si>
  <si>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</si>
  <si>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</si>
  <si>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</si>
  <si>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</si>
  <si>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</si>
  <si>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</si>
  <si>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</si>
  <si>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</si>
  <si>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</si>
  <si>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</si>
  <si>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</si>
  <si>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</si>
  <si>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</si>
  <si>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</si>
  <si>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</si>
  <si>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</si>
  <si>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</si>
  <si>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</si>
  <si>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</si>
  <si>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</si>
  <si>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</si>
  <si>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</si>
  <si>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</si>
  <si>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</si>
  <si>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</si>
  <si>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</si>
  <si>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</si>
  <si>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</si>
  <si>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</si>
  <si>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</si>
  <si>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</si>
  <si>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</si>
  <si>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</si>
  <si>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</si>
  <si>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</si>
  <si>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</si>
  <si>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</si>
  <si>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</si>
  <si>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</si>
  <si>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</si>
  <si>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</si>
  <si>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</si>
  <si>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</si>
  <si>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</si>
  <si>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</si>
  <si>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</si>
  <si>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</si>
  <si>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</si>
  <si>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</si>
  <si>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</si>
  <si>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</si>
  <si>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</si>
  <si>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</si>
  <si>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</si>
  <si>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</si>
  <si>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</si>
  <si>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</si>
  <si>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</si>
  <si>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</si>
  <si>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</si>
  <si>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</si>
  <si>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</si>
  <si>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</si>
  <si>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</si>
  <si>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</si>
  <si>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</si>
  <si>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</si>
  <si>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</si>
  <si>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</si>
  <si>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</si>
  <si>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</si>
  <si>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</si>
  <si>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</si>
  <si>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</si>
  <si>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</si>
  <si>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</si>
  <si>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</si>
  <si>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</si>
  <si>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</si>
  <si>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</si>
  <si>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</si>
  <si>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</si>
  <si>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</si>
  <si>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</si>
  <si>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</si>
  <si>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</si>
  <si>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</si>
  <si>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</si>
  <si>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</si>
  <si>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</si>
  <si>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</si>
  <si>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</si>
  <si>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</si>
  <si>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</si>
  <si>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</si>
  <si>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</si>
  <si>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</si>
  <si>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</si>
  <si>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</si>
  <si>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</si>
  <si>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</si>
  <si>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</si>
  <si>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</si>
  <si>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</si>
  <si>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</si>
  <si>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</si>
  <si>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</si>
  <si>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</si>
  <si>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</si>
  <si>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</si>
  <si>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</si>
  <si>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</si>
  <si>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</si>
  <si>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</si>
  <si>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</si>
  <si>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</si>
  <si>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</si>
  <si>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</si>
  <si>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</si>
  <si>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</si>
  <si>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</si>
  <si>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</si>
  <si>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</si>
  <si>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</si>
  <si>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</si>
  <si>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</si>
  <si>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</si>
  <si>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</si>
  <si>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</si>
  <si>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</si>
  <si>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</si>
  <si>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</si>
  <si>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</si>
  <si>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</si>
  <si>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</si>
  <si>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</si>
  <si>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</si>
  <si>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</si>
  <si>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</si>
  <si>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</si>
  <si>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</si>
  <si>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</si>
  <si>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</si>
  <si>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</si>
  <si>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</si>
  <si>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</si>
  <si>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</si>
  <si>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</si>
  <si>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</si>
  <si>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</si>
  <si>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</si>
  <si>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</si>
  <si>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</si>
  <si>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</si>
  <si>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</si>
  <si>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</si>
  <si>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</si>
  <si>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</si>
  <si>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</si>
  <si>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</si>
  <si>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</si>
  <si>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</si>
  <si>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</si>
  <si>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</si>
  <si>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</si>
  <si>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</si>
  <si>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</si>
  <si>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</si>
  <si>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</si>
  <si>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</si>
  <si>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</si>
  <si>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</si>
  <si>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</si>
  <si>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</si>
  <si>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</si>
  <si>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</si>
  <si>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</si>
  <si>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</si>
  <si>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</si>
  <si>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</si>
  <si>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</si>
  <si>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</si>
  <si>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</si>
  <si>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</si>
  <si>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</si>
  <si>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</si>
  <si>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</si>
  <si>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</si>
  <si>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</si>
  <si>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</si>
  <si>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</si>
  <si>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</si>
  <si>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</si>
  <si>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</si>
  <si>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</si>
  <si>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</si>
  <si>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</si>
  <si>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</si>
  <si>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</si>
  <si>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</si>
  <si>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</si>
  <si>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</si>
  <si>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</si>
  <si>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</si>
  <si>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</si>
  <si>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</si>
  <si>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</si>
  <si>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</si>
  <si>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</si>
  <si>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</si>
  <si>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</si>
  <si>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</si>
  <si>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</si>
  <si>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</si>
  <si>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</si>
  <si>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</si>
  <si>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</si>
  <si>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</si>
  <si>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</si>
  <si>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</si>
  <si>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</si>
  <si>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</si>
  <si>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</si>
  <si>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</si>
  <si>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</si>
  <si>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</si>
  <si>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</si>
  <si>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</si>
  <si>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</si>
  <si>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</si>
  <si>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</si>
  <si>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</si>
  <si>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</si>
  <si>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</si>
  <si>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</si>
  <si>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</si>
  <si>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</si>
  <si>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</si>
  <si>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</si>
  <si>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</si>
  <si>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</si>
  <si>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</si>
  <si>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</si>
  <si>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</si>
  <si>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</si>
  <si>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</si>
  <si>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</si>
  <si>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</si>
  <si>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</si>
  <si>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</si>
  <si>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</si>
  <si>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</si>
  <si>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</si>
  <si>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</si>
  <si>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</si>
  <si>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</si>
  <si>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</si>
  <si>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</si>
  <si>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</si>
  <si>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</si>
  <si>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</si>
  <si>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</si>
  <si>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</si>
  <si>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</si>
  <si>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</si>
  <si>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</si>
  <si>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</si>
  <si>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</si>
  <si>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</si>
  <si>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</si>
  <si>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</si>
  <si>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</si>
  <si>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</si>
  <si>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</si>
  <si>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</si>
  <si>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</si>
  <si>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</si>
  <si>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</si>
  <si>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</si>
  <si>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</si>
  <si>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</si>
  <si>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</si>
  <si>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</si>
  <si>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</si>
  <si>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</si>
  <si>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</si>
  <si>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</si>
  <si>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</si>
  <si>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</si>
  <si>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</si>
  <si>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</si>
  <si>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</si>
  <si>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</si>
  <si>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</si>
  <si>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</si>
  <si>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</si>
  <si>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</si>
  <si>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</si>
  <si>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</si>
  <si>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</si>
  <si>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</si>
  <si>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</si>
  <si>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</si>
  <si>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</si>
  <si>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</si>
  <si>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</si>
  <si>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</si>
  <si>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</si>
  <si>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</si>
  <si>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</si>
  <si>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</si>
  <si>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</si>
  <si>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</si>
  <si>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</si>
  <si>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</si>
  <si>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</si>
  <si>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</si>
  <si>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</si>
  <si>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</si>
  <si>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</si>
  <si>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</si>
  <si>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</si>
  <si>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</si>
  <si>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</si>
  <si>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</si>
  <si>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</si>
  <si>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</si>
  <si>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</si>
  <si>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</si>
  <si>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</si>
  <si>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</si>
  <si>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</si>
  <si>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</si>
  <si>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</si>
  <si>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</si>
  <si>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</si>
  <si>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</si>
  <si>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</si>
  <si>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</si>
  <si>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</si>
  <si>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</si>
  <si>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</si>
  <si>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</si>
  <si>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</si>
  <si>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</si>
  <si>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</si>
  <si>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</si>
  <si>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</si>
  <si>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</si>
  <si>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</si>
  <si>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</si>
  <si>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</si>
  <si>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</si>
  <si>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</si>
  <si>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</si>
  <si>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</si>
  <si>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</si>
  <si>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</si>
  <si>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</si>
  <si>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</si>
  <si>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</si>
  <si>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</si>
  <si>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</si>
  <si>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</si>
  <si>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</si>
  <si>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</si>
  <si>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</si>
  <si>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</si>
  <si>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</si>
  <si>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</si>
  <si>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</si>
  <si>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</si>
  <si>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</si>
  <si>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</si>
  <si>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</si>
  <si>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</si>
  <si>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</si>
  <si>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</si>
  <si>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</si>
  <si>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</si>
  <si>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</si>
  <si>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</si>
  <si>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</si>
  <si>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</si>
  <si>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</si>
  <si>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</si>
  <si>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</si>
  <si>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</si>
  <si>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</si>
  <si>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</si>
  <si>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</si>
  <si>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</si>
  <si>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</si>
  <si>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</si>
  <si>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</si>
  <si>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</si>
  <si>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</si>
  <si>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</si>
  <si>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</si>
  <si>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</si>
  <si>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</si>
  <si>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</si>
  <si>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</si>
  <si>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</si>
  <si>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</si>
  <si>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</si>
  <si>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</si>
  <si>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</si>
  <si>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</si>
  <si>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</si>
  <si>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</si>
  <si>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</si>
  <si>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</si>
  <si>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</si>
  <si>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</si>
  <si>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</si>
  <si>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</si>
  <si>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</si>
  <si>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</si>
  <si>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</si>
  <si>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</si>
  <si>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</si>
  <si>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</si>
  <si>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</si>
  <si>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</si>
  <si>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</si>
  <si>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</si>
  <si>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</si>
  <si>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</si>
  <si>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</si>
  <si>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</si>
  <si>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</si>
  <si>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</si>
  <si>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</si>
  <si>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</si>
  <si>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</si>
  <si>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</si>
  <si>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</si>
  <si>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</si>
  <si>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</si>
  <si>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</si>
  <si>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</si>
  <si>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</si>
  <si>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</si>
  <si>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</si>
  <si>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</si>
  <si>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</si>
  <si>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</si>
  <si>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</si>
  <si>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</si>
  <si>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</si>
  <si>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</si>
  <si>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</si>
  <si>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</si>
  <si>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</si>
  <si>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</si>
  <si>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</si>
  <si>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</si>
  <si>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</si>
  <si>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</si>
  <si>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</si>
  <si>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</si>
  <si>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</si>
  <si>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</si>
  <si>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</si>
  <si>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</si>
  <si>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</si>
  <si>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</si>
  <si>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</si>
  <si>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</si>
  <si>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</si>
  <si>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</si>
  <si>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</si>
  <si>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</si>
  <si>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</si>
  <si>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</si>
  <si>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</si>
  <si>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</si>
  <si>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</si>
  <si>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</si>
  <si>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</si>
  <si>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</si>
  <si>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</si>
  <si>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</si>
  <si>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</si>
  <si>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</si>
  <si>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</si>
  <si>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</si>
  <si>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</si>
  <si>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</si>
  <si>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</si>
  <si>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</si>
  <si>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</si>
  <si>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</si>
  <si>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</si>
  <si>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</si>
  <si>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</si>
  <si>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</si>
  <si>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</si>
  <si>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</si>
  <si>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</si>
  <si>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</si>
  <si>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</si>
  <si>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</si>
  <si>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</si>
  <si>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</si>
  <si>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</si>
  <si>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</si>
  <si>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</si>
  <si>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</si>
  <si>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</si>
  <si>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</si>
  <si>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</si>
  <si>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</si>
  <si>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</si>
  <si>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</si>
  <si>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</si>
  <si>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</si>
  <si>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</si>
  <si>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</si>
  <si>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</si>
  <si>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</si>
  <si>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</si>
  <si>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</si>
  <si>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</si>
  <si>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</si>
  <si>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</si>
  <si>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</si>
  <si>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</si>
  <si>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</si>
  <si>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</si>
  <si>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</si>
  <si>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</si>
  <si>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</si>
  <si>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</si>
  <si>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</si>
  <si>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</si>
  <si>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</si>
  <si>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</si>
  <si>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</si>
  <si>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</si>
  <si>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</si>
  <si>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</si>
  <si>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</si>
  <si>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</si>
  <si>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</si>
  <si>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</si>
  <si>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</si>
  <si>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</si>
  <si>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</si>
  <si>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</si>
  <si>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</si>
  <si>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</si>
  <si>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</si>
  <si>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</si>
  <si>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</si>
  <si>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</si>
  <si>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</si>
  <si>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</si>
  <si>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</si>
  <si>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</si>
  <si>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</si>
  <si>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</si>
  <si>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</si>
  <si>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</si>
  <si>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</si>
  <si>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</si>
  <si>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</si>
  <si>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</si>
  <si>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</si>
  <si>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</si>
  <si>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</si>
  <si>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</si>
  <si>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</si>
  <si>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</si>
  <si>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</si>
  <si>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</si>
  <si>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</si>
  <si>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</si>
  <si>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</si>
  <si>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</si>
  <si>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</si>
  <si>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</si>
  <si>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</si>
  <si>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</si>
  <si>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</si>
  <si>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</si>
  <si>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</si>
  <si>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</si>
  <si>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</si>
  <si>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</si>
  <si>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</si>
  <si>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</si>
  <si>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</si>
  <si>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</si>
  <si>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</si>
  <si>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</si>
  <si>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</si>
  <si>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</si>
  <si>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</si>
  <si>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</si>
  <si>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</si>
  <si>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</si>
  <si>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</si>
  <si>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</si>
  <si>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</si>
  <si>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</si>
  <si>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</si>
  <si>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</si>
  <si>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</si>
  <si>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</si>
  <si>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</si>
  <si>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</si>
  <si>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</si>
  <si>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</si>
  <si>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</si>
  <si>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</si>
  <si>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</si>
  <si>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</si>
  <si>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</si>
  <si>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</si>
  <si>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</si>
  <si>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</si>
  <si>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</si>
  <si>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</si>
  <si>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</si>
  <si>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</si>
  <si>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</si>
  <si>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</si>
  <si>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</si>
  <si>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</si>
  <si>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</si>
  <si>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</si>
  <si>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</si>
  <si>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</si>
  <si>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</si>
  <si>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</si>
  <si>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</si>
  <si>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</si>
  <si>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</si>
  <si>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</si>
  <si>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</si>
  <si>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</si>
  <si>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</si>
  <si>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</si>
  <si>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</si>
  <si>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</si>
  <si>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</si>
  <si>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</si>
  <si>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</si>
  <si>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</si>
  <si>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</si>
  <si>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</si>
  <si>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</si>
  <si>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</si>
  <si>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</si>
  <si>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</si>
  <si>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</si>
  <si>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</si>
  <si>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</si>
  <si>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</si>
  <si>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</si>
  <si>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</si>
  <si>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</si>
  <si>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</si>
  <si>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</si>
  <si>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</si>
  <si>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</si>
  <si>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</si>
  <si>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</si>
  <si>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</si>
  <si>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</si>
  <si>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</si>
  <si>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</si>
  <si>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</si>
  <si>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</si>
  <si>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</si>
  <si>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</si>
  <si>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</si>
  <si>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</si>
  <si>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</si>
  <si>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</si>
  <si>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</si>
  <si>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</si>
  <si>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</si>
  <si>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</si>
  <si>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</si>
  <si>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</si>
  <si>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</si>
  <si>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</si>
  <si>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</si>
  <si>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</si>
  <si>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</si>
  <si>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</si>
  <si>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</si>
  <si>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</si>
  <si>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</si>
  <si>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</si>
  <si>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</si>
  <si>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</si>
  <si>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</si>
  <si>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</si>
  <si>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</si>
  <si>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</si>
  <si>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</si>
  <si>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</si>
  <si>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</si>
  <si>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</si>
  <si>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</si>
  <si>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</si>
  <si>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</si>
  <si>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</si>
  <si>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</si>
  <si>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</si>
  <si>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</si>
  <si>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</si>
  <si>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</si>
  <si>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</si>
  <si>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</si>
  <si>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</si>
  <si>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</si>
  <si>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</si>
  <si>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</si>
  <si>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</si>
  <si>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</si>
  <si>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</si>
  <si>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</si>
  <si>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</si>
  <si>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</si>
  <si>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</si>
  <si>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</si>
  <si>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</si>
  <si>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</si>
  <si>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</si>
  <si>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</si>
  <si>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</si>
  <si>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</si>
  <si>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</si>
  <si>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</si>
  <si>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</si>
  <si>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</si>
  <si>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</si>
  <si>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</si>
  <si>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</si>
  <si>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</si>
  <si>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</si>
  <si>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</si>
  <si>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</si>
  <si>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</si>
  <si>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</si>
  <si>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</si>
  <si>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</si>
  <si>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</si>
  <si>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</si>
  <si>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</si>
  <si>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</si>
  <si>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</si>
  <si>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</si>
  <si>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</si>
  <si>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</si>
  <si>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</si>
  <si>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</si>
  <si>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</si>
  <si>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</si>
  <si>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</si>
  <si>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</si>
  <si>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</si>
  <si>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</si>
  <si>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</si>
  <si>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</si>
  <si>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</si>
  <si>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</si>
  <si>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</si>
  <si>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</si>
  <si>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</si>
  <si>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</si>
  <si>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</si>
  <si>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</si>
  <si>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</si>
  <si>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</si>
  <si>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</si>
  <si>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</si>
  <si>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</si>
  <si>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</si>
  <si>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</si>
  <si>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</si>
  <si>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</si>
  <si>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</si>
  <si>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</si>
  <si>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</si>
  <si>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</si>
  <si>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</si>
  <si>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</si>
  <si>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</si>
  <si>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</si>
  <si>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</si>
  <si>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</si>
  <si>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</si>
  <si>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</si>
  <si>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</si>
  <si>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</si>
  <si>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</si>
  <si>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</si>
  <si>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</si>
  <si>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</si>
  <si>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</si>
  <si>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</si>
  <si>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</si>
  <si>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</si>
  <si>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</si>
  <si>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</si>
  <si>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</si>
  <si>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</si>
  <si>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</si>
  <si>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</si>
  <si>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</si>
  <si>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</si>
  <si>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</si>
  <si>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</si>
  <si>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</si>
  <si>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</si>
  <si>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</si>
  <si>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</si>
  <si>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</si>
  <si>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</si>
  <si>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</si>
  <si>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</si>
  <si>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</si>
  <si>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</si>
  <si>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</si>
  <si>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</si>
  <si>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</si>
  <si>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</si>
  <si>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</si>
  <si>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</si>
  <si>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</si>
  <si>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</si>
  <si>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</si>
  <si>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</si>
  <si>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</si>
  <si>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</si>
  <si>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</si>
  <si>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</si>
  <si>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</si>
  <si>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</si>
  <si>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</si>
  <si>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</si>
  <si>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</si>
  <si>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</si>
  <si>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</si>
  <si>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</si>
  <si>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</si>
  <si>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</si>
  <si>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</si>
  <si>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</si>
  <si>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</si>
  <si>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</si>
  <si>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</si>
  <si>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</si>
  <si>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</si>
  <si>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</si>
  <si>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</si>
  <si>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</si>
  <si>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</si>
  <si>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</si>
  <si>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</si>
  <si>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</si>
  <si>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</si>
  <si>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</si>
  <si>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</si>
  <si>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</si>
  <si>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</si>
  <si>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</si>
  <si>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</si>
  <si>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</si>
  <si>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</si>
  <si>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</si>
  <si>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</si>
  <si>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</si>
  <si>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</si>
  <si>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</si>
  <si>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</si>
  <si>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</si>
  <si>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</si>
  <si>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</si>
  <si>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</si>
  <si>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</si>
  <si>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</si>
  <si>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</si>
  <si>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</si>
  <si>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</si>
  <si>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</si>
  <si>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</si>
  <si>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</si>
  <si>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</si>
  <si>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</si>
  <si>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</si>
  <si>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</si>
  <si>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</si>
  <si>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</si>
  <si>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</si>
  <si>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</si>
  <si>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</si>
  <si>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</si>
  <si>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</si>
  <si>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</si>
  <si>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</si>
  <si>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</si>
  <si>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</si>
  <si>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</si>
  <si>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</si>
  <si>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</si>
  <si>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</si>
  <si>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</si>
  <si>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</si>
  <si>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</si>
  <si>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</si>
  <si>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</si>
  <si>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</si>
  <si>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</si>
  <si>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</si>
  <si>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</si>
  <si>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</si>
  <si>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</si>
  <si>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</si>
  <si>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</si>
  <si>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</si>
  <si>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</si>
  <si>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</si>
  <si>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</si>
  <si>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</si>
  <si>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</si>
  <si>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</si>
  <si>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</si>
  <si>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</si>
  <si>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</si>
  <si>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</si>
  <si>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</si>
  <si>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</si>
  <si>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</si>
  <si>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</si>
  <si>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</si>
  <si>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</si>
  <si>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</si>
  <si>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</si>
  <si>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</si>
  <si>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</si>
  <si>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</si>
  <si>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</si>
  <si>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</si>
  <si>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</si>
  <si>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</si>
  <si>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</si>
  <si>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</si>
  <si>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</si>
  <si>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</si>
  <si>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</si>
  <si>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</si>
  <si>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</si>
  <si>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</si>
  <si>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</si>
  <si>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</si>
  <si>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</si>
  <si>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</si>
  <si>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</si>
  <si>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</si>
  <si>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</si>
  <si>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</si>
  <si>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</si>
  <si>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</si>
  <si>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</si>
  <si>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</si>
  <si>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</si>
  <si>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</si>
  <si>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</si>
  <si>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</si>
  <si>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</si>
  <si>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</si>
  <si>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</si>
  <si>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</si>
  <si>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</si>
  <si>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</si>
  <si>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</si>
  <si>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</si>
  <si>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</si>
  <si>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</si>
  <si>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</si>
  <si>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</si>
  <si>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</si>
  <si>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</si>
  <si>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</si>
  <si>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</si>
  <si>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</si>
  <si>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</si>
  <si>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</si>
  <si>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</si>
  <si>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</si>
  <si>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</si>
  <si>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</si>
  <si>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</si>
  <si>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</si>
  <si>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</si>
  <si>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</si>
  <si>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</si>
  <si>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</si>
  <si>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</si>
  <si>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</si>
  <si>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</si>
  <si>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</si>
  <si>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</si>
  <si>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</si>
  <si>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</si>
  <si>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</si>
  <si>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</si>
  <si>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</si>
  <si>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</si>
  <si>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</si>
  <si>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</si>
  <si>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</si>
  <si>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</si>
  <si>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</si>
  <si>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</si>
  <si>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</si>
  <si>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</si>
  <si>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</si>
  <si>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</si>
  <si>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</si>
  <si>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</si>
  <si>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</si>
  <si>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</si>
  <si>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</si>
  <si>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</si>
  <si>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</si>
  <si>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</si>
  <si>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</si>
  <si>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</si>
  <si>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</si>
  <si>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</si>
  <si>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</si>
  <si>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</si>
  <si>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</si>
  <si>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</si>
  <si>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</si>
  <si>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</si>
  <si>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</si>
  <si>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</si>
  <si>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</si>
  <si>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</si>
  <si>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</si>
  <si>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</si>
  <si>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</si>
  <si>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</si>
  <si>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</si>
  <si>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</si>
  <si>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</si>
  <si>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</si>
  <si>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</si>
  <si>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</si>
  <si>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</si>
  <si>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</si>
  <si>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</si>
  <si>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</si>
  <si>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</si>
  <si>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</si>
  <si>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</si>
  <si>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</si>
  <si>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</si>
  <si>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</si>
  <si>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</si>
  <si>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</si>
  <si>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</si>
  <si>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</si>
  <si>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</si>
  <si>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</si>
  <si>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</si>
  <si>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</si>
  <si>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</si>
  <si>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</si>
  <si>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</si>
  <si>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</si>
  <si>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</si>
  <si>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</si>
  <si>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</si>
  <si>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</si>
  <si>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</si>
  <si>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</si>
  <si>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</si>
  <si>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</si>
  <si>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</si>
  <si>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</si>
  <si>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</si>
  <si>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</si>
  <si>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</si>
  <si>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</si>
  <si>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</si>
  <si>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</si>
  <si>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</si>
  <si>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</si>
  <si>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</si>
  <si>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</si>
  <si>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</si>
  <si>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</si>
  <si>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</si>
  <si>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</si>
  <si>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</si>
  <si>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</si>
  <si>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</si>
  <si>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</si>
  <si>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</si>
  <si>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</si>
  <si>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</si>
  <si>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</si>
  <si>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</si>
  <si>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</si>
  <si>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</si>
  <si>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</si>
  <si>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</si>
  <si>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</si>
  <si>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</si>
  <si>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</si>
  <si>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</si>
  <si>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</si>
  <si>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</si>
  <si>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</si>
  <si>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</si>
  <si>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</si>
  <si>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</si>
  <si>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</si>
  <si>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</si>
  <si>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</si>
  <si>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</si>
  <si>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</si>
  <si>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</si>
  <si>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</si>
  <si>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</si>
  <si>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</si>
  <si>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</si>
  <si>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</si>
  <si>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</si>
  <si>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</si>
  <si>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</si>
  <si>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</si>
  <si>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</si>
  <si>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</si>
  <si>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</si>
  <si>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</si>
  <si>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</si>
  <si>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</si>
  <si>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</si>
  <si>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</si>
  <si>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</si>
  <si>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</si>
  <si>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</si>
  <si>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</si>
  <si>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</si>
  <si>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</si>
  <si>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</si>
  <si>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</si>
  <si>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</si>
  <si>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</si>
  <si>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</si>
  <si>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</si>
  <si>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</si>
  <si>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</si>
  <si>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</si>
  <si>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</si>
  <si>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</si>
  <si>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</si>
  <si>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</si>
  <si>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</si>
  <si>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</si>
  <si>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</si>
  <si>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</si>
  <si>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</si>
  <si>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</si>
  <si>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</si>
  <si>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</si>
  <si>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</si>
  <si>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</si>
  <si>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</si>
  <si>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</si>
  <si>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</si>
  <si>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</si>
  <si>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</si>
  <si>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</si>
  <si>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</si>
  <si>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</si>
  <si>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</si>
  <si>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</si>
  <si>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</si>
  <si>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</si>
  <si>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</si>
  <si>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</si>
  <si>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</si>
  <si>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</si>
  <si>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</si>
  <si>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</si>
  <si>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</si>
  <si>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</si>
  <si>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</si>
  <si>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</si>
  <si>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</si>
  <si>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</si>
  <si>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</si>
  <si>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</si>
  <si>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</si>
  <si>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</si>
  <si>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</si>
  <si>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</si>
  <si>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</si>
  <si>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</si>
  <si>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</si>
  <si>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</si>
  <si>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</si>
  <si>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</si>
  <si>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</si>
  <si>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</si>
  <si>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</si>
  <si>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</si>
  <si>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</si>
  <si>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</si>
  <si>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</si>
  <si>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</si>
  <si>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</si>
  <si>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</si>
  <si>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</si>
  <si>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</si>
  <si>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</si>
  <si>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</si>
  <si>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</si>
  <si>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</si>
  <si>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</si>
  <si>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</si>
  <si>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</si>
  <si>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</si>
  <si>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</si>
  <si>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</si>
  <si>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</si>
  <si>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</si>
  <si>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</si>
  <si>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</si>
  <si>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</si>
  <si>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</si>
  <si>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</si>
  <si>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</si>
  <si>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</si>
  <si>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</si>
  <si>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</si>
  <si>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</si>
  <si>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</si>
  <si>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</si>
  <si>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</si>
  <si>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</si>
  <si>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</si>
  <si>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</si>
  <si>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</si>
  <si>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</si>
  <si>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</si>
  <si>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</si>
  <si>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</si>
  <si>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</si>
  <si>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</si>
  <si>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</si>
  <si>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</si>
  <si>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</si>
  <si>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</si>
  <si>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</si>
  <si>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</si>
  <si>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</si>
  <si>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</si>
  <si>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</si>
  <si>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</si>
  <si>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</si>
  <si>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</si>
  <si>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</si>
  <si>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</si>
  <si>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</si>
  <si>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</si>
  <si>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</si>
  <si>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</si>
  <si>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</si>
  <si>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</si>
  <si>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</si>
  <si>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</si>
  <si>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</si>
  <si>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</si>
  <si>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</si>
  <si>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</si>
  <si>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</si>
  <si>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</si>
  <si>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</si>
  <si>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</si>
  <si>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</si>
  <si>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</si>
  <si>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</si>
  <si>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</si>
  <si>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</si>
  <si>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</si>
  <si>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</si>
  <si>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</si>
  <si>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</si>
  <si>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</si>
  <si>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</si>
  <si>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</si>
  <si>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</si>
  <si>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</si>
  <si>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</si>
  <si>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</si>
  <si>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</si>
  <si>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</si>
  <si>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</si>
  <si>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</si>
  <si>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</si>
  <si>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</si>
  <si>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</si>
  <si>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</si>
  <si>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</si>
  <si>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</si>
  <si>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</si>
  <si>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</si>
  <si>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</si>
  <si>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</si>
  <si>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</si>
  <si>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</si>
  <si>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</si>
  <si>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</si>
  <si>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</si>
  <si>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</si>
  <si>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</si>
  <si>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</si>
  <si>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</si>
  <si>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</si>
  <si>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</si>
  <si>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</si>
  <si>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</si>
  <si>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</si>
  <si>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</si>
  <si>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</si>
  <si>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</si>
  <si>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</si>
  <si>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</si>
  <si>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</si>
  <si>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</si>
  <si>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</si>
  <si>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</si>
  <si>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</si>
  <si>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</si>
  <si>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</si>
  <si>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</si>
  <si>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</si>
  <si>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</si>
  <si>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</si>
  <si>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</si>
  <si>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</si>
  <si>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</si>
  <si>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</si>
  <si>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</si>
  <si>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</si>
  <si>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</si>
  <si>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</si>
  <si>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</si>
  <si>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</si>
  <si>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</si>
  <si>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</si>
  <si>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</si>
  <si>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</si>
  <si>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</si>
  <si>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</si>
  <si>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</si>
  <si>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</si>
  <si>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</si>
  <si>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</si>
  <si>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</si>
  <si>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</si>
  <si>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</si>
  <si>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</si>
  <si>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</si>
  <si>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</si>
  <si>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</si>
  <si>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</si>
  <si>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</si>
  <si>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</si>
  <si>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</si>
  <si>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</si>
  <si>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</si>
  <si>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</si>
  <si>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</si>
  <si>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</si>
  <si>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</si>
  <si>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</si>
  <si>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</si>
  <si>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</si>
  <si>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</si>
  <si>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</si>
  <si>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</si>
  <si>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</si>
  <si>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</si>
  <si>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</si>
  <si>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</si>
  <si>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</si>
  <si>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</si>
  <si>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</si>
  <si>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</si>
  <si>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</si>
  <si>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</si>
  <si>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</si>
  <si>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</si>
  <si>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</si>
  <si>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</si>
  <si>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</si>
  <si>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</si>
  <si>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</si>
  <si>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</si>
  <si>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</si>
  <si>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</si>
  <si>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</si>
  <si>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</si>
  <si>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</si>
  <si>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</si>
  <si>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</si>
  <si>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</si>
  <si>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</si>
  <si>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</si>
  <si>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</si>
  <si>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</si>
  <si>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</si>
  <si>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</si>
  <si>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</si>
  <si>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</si>
  <si>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</si>
  <si>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</si>
  <si>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</si>
  <si>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</si>
  <si>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</si>
  <si>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</si>
  <si>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</si>
  <si>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</si>
  <si>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</si>
  <si>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</si>
  <si>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</si>
  <si>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</si>
  <si>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</si>
  <si>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</si>
  <si>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</si>
  <si>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</si>
  <si>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</si>
  <si>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</si>
  <si>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</si>
  <si>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</si>
  <si>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</si>
  <si>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</si>
  <si>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</si>
  <si>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</si>
  <si>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</si>
  <si>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</si>
  <si>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</si>
  <si>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</si>
  <si>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</si>
  <si>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</si>
  <si>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</si>
  <si>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</si>
  <si>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</si>
  <si>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</si>
  <si>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</si>
  <si>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</si>
  <si>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</si>
  <si>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</si>
  <si>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</si>
  <si>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</si>
  <si>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</si>
  <si>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</si>
  <si>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</si>
  <si>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</si>
  <si>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</si>
  <si>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</si>
  <si>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</si>
  <si>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</si>
  <si>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</si>
  <si>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</si>
  <si>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</si>
  <si>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</si>
  <si>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</si>
  <si>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</si>
  <si>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</si>
  <si>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</si>
  <si>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</si>
  <si>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</si>
  <si>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</si>
  <si>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</si>
  <si>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</si>
  <si>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</si>
  <si>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</si>
  <si>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</si>
  <si>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</si>
  <si>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</si>
  <si>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</si>
  <si>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</si>
  <si>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</si>
  <si>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</si>
  <si>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</si>
  <si>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</si>
  <si>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</si>
  <si>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</si>
  <si>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</si>
  <si>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</si>
  <si>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</si>
  <si>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</si>
  <si>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</si>
  <si>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</si>
  <si>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</si>
  <si>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</si>
  <si>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</si>
  <si>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</si>
  <si>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</si>
  <si>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</si>
  <si>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</si>
  <si>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</si>
  <si>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</si>
  <si>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</si>
  <si>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</si>
  <si>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</si>
  <si>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</si>
  <si>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</si>
  <si>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</si>
  <si>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</si>
  <si>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</si>
  <si>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</si>
  <si>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</si>
  <si>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</si>
  <si>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</si>
  <si>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</si>
  <si>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</si>
  <si>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</si>
  <si>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</si>
  <si>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</si>
  <si>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</si>
  <si>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</si>
  <si>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</si>
  <si>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</si>
  <si>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</si>
  <si>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</si>
  <si>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</si>
  <si>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</si>
  <si>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</si>
  <si>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</si>
  <si>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</si>
  <si>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</si>
  <si>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</si>
  <si>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</si>
  <si>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</si>
  <si>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</si>
  <si>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</si>
  <si>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</si>
  <si>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</si>
  <si>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</si>
  <si>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</si>
  <si>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</si>
  <si>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</si>
  <si>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</si>
  <si>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</si>
  <si>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</si>
  <si>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</si>
  <si>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</si>
  <si>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</si>
  <si>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</si>
  <si>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</si>
  <si>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</si>
  <si>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</si>
  <si>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</si>
  <si>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</si>
  <si>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</si>
  <si>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</si>
  <si>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</si>
  <si>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</si>
  <si>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</si>
  <si>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</si>
  <si>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</si>
  <si>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</si>
  <si>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</si>
  <si>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</si>
  <si>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</si>
  <si>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</si>
  <si>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</si>
  <si>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</si>
  <si>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</si>
  <si>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</si>
  <si>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</si>
  <si>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</si>
  <si>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</si>
  <si>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</si>
  <si>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</si>
  <si>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</si>
  <si>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</si>
  <si>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</si>
  <si>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</si>
  <si>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</si>
  <si>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</si>
  <si>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</si>
  <si>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</si>
  <si>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</si>
  <si>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</si>
  <si>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</si>
  <si>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</si>
  <si>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</si>
  <si>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</si>
  <si>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</si>
  <si>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</si>
  <si>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</si>
  <si>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</si>
  <si>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</si>
  <si>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</si>
  <si>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</si>
  <si>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</si>
  <si>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</si>
  <si>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</si>
  <si>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</si>
  <si>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</si>
  <si>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</si>
  <si>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</si>
  <si>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</si>
  <si>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</si>
  <si>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</si>
  <si>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</si>
  <si>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</si>
  <si>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</si>
  <si>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</si>
  <si>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</si>
  <si>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</si>
  <si>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</si>
  <si>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</si>
  <si>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</si>
  <si>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</si>
  <si>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</si>
  <si>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</si>
  <si>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</si>
  <si>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</si>
  <si>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</si>
  <si>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</si>
  <si>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</si>
  <si>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</si>
  <si>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</si>
  <si>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</si>
  <si>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</si>
  <si>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</si>
  <si>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</si>
  <si>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</si>
  <si>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</si>
  <si>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</si>
  <si>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</si>
  <si>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</si>
  <si>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</si>
  <si>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</si>
  <si>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</si>
  <si>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</si>
  <si>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</si>
  <si>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</si>
  <si>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</si>
  <si>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</si>
  <si>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</si>
  <si>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</si>
  <si>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</si>
  <si>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</si>
  <si>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</si>
  <si>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</si>
  <si>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</si>
  <si>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</si>
  <si>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</si>
  <si>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</si>
  <si>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</si>
  <si>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</si>
  <si>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</si>
  <si>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</si>
  <si>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</si>
  <si>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</si>
  <si>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</si>
  <si>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</si>
  <si>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</si>
  <si>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</si>
  <si>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</si>
  <si>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</si>
  <si>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</si>
  <si>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</si>
  <si>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</si>
  <si>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</si>
  <si>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</si>
  <si>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</si>
  <si>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</si>
  <si>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</si>
  <si>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</si>
  <si>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</si>
  <si>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</si>
  <si>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</si>
  <si>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</si>
  <si>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</si>
  <si>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</si>
  <si>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</si>
  <si>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</si>
  <si>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</si>
  <si>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</si>
  <si>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</si>
  <si>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</si>
  <si>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</si>
  <si>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</si>
  <si>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</si>
  <si>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</si>
  <si>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</si>
  <si>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</si>
  <si>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</si>
  <si>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</si>
  <si>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</si>
  <si>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</si>
  <si>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</si>
  <si>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</si>
  <si>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</si>
  <si>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</si>
  <si>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</si>
  <si>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</si>
  <si>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</si>
  <si>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</si>
  <si>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</si>
  <si>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</si>
  <si>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</si>
  <si>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</si>
  <si>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</si>
  <si>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</si>
  <si>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</si>
  <si>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</si>
  <si>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</si>
  <si>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</si>
  <si>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</si>
  <si>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</si>
  <si>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</si>
  <si>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</si>
  <si>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</si>
  <si>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</si>
  <si>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</si>
  <si>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</si>
  <si>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</si>
  <si>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</si>
  <si>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</si>
  <si>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</si>
  <si>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</si>
  <si>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</si>
  <si>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</si>
  <si>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</si>
  <si>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</si>
  <si>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</si>
  <si>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</si>
  <si>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</si>
  <si>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</si>
  <si>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</si>
  <si>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</si>
  <si>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</si>
  <si>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</si>
  <si>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</si>
  <si>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</si>
  <si>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</si>
  <si>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</si>
  <si>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</si>
  <si>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</si>
  <si>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</si>
  <si>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</si>
  <si>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</si>
  <si>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</si>
  <si>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</si>
  <si>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</si>
  <si>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</si>
  <si>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</si>
  <si>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</si>
  <si>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</si>
  <si>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</si>
  <si>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t>Current Month Ending Balance</t>
    </r>
    <r>
      <rPr>
        <vertAlign val="superscript"/>
        <sz val="11.2"/>
        <rFont val="Arial"/>
        <family val="2"/>
      </rPr>
      <t xml:space="preserve"> </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</si>
  <si>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</si>
  <si>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</si>
  <si>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</si>
  <si>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</si>
  <si>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</si>
  <si>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CBL66</t>
  </si>
  <si>
    <t>CBL67</t>
  </si>
  <si>
    <t>CBL68</t>
  </si>
  <si>
    <t>CBL69</t>
  </si>
  <si>
    <t>3M EURIBOR + 35 bps</t>
  </si>
  <si>
    <t>CBL70</t>
  </si>
  <si>
    <t>CBL70-2</t>
  </si>
  <si>
    <t>CBL71</t>
  </si>
  <si>
    <t>3M EURIBOR + 26 bps</t>
  </si>
  <si>
    <t>SOFR + 73 bps</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</si>
  <si>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April 30, 2024.</t>
    </r>
  </si>
  <si>
    <t>CBL70-3</t>
  </si>
  <si>
    <t>CBL72</t>
  </si>
  <si>
    <t>3M EURIBOR + 24 bps</t>
  </si>
  <si>
    <t>SONIA + 60 bps</t>
  </si>
  <si>
    <t>43 for Mortgage Assets</t>
  </si>
  <si>
    <t>186 for Residential Mortgage Assets</t>
  </si>
  <si>
    <t>149 for Mortgage Assets</t>
  </si>
  <si>
    <t>18 for Harmonised Glossary</t>
  </si>
  <si>
    <t>179 for Mortgage Assets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</si>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</sst>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rgb="FF92D050"/>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1"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51" fillId="10" borderId="0" xfId="14" applyFont="1" applyFill="1" applyAlignment="1" applyProtection="1">
      <alignment horizontal="center" vertical="center"/>
      <protection locked="0"/>
    </xf>
    <xf numFmtId="168" fontId="51" fillId="10" borderId="0" xfId="15" applyNumberFormat="1" applyFont="1" applyFill="1" applyAlignment="1" applyProtection="1">
      <alignment horizontal="center" vertical="center" wrapText="1"/>
      <protection locked="0"/>
    </xf>
    <xf numFmtId="170" fontId="86" fillId="10" borderId="0" xfId="14" applyNumberFormat="1" applyFont="1" applyFill="1" applyAlignment="1" applyProtection="1">
      <alignment horizontal="center" vertical="center"/>
      <protection locked="0"/>
    </xf>
    <xf numFmtId="42" fontId="51" fillId="10" borderId="0" xfId="14" applyNumberFormat="1" applyFont="1" applyFill="1" applyAlignment="1" applyProtection="1">
      <alignment horizontal="center" vertical="center" wrapText="1"/>
      <protection locked="0"/>
    </xf>
    <xf numFmtId="171" fontId="51" fillId="10" borderId="0" xfId="14" applyNumberFormat="1" applyFont="1" applyFill="1" applyAlignment="1" applyProtection="1">
      <alignment horizontal="center" vertical="center" wrapText="1"/>
      <protection locked="0"/>
    </xf>
    <xf numFmtId="169" fontId="51" fillId="10" borderId="0" xfId="1" applyNumberFormat="1" applyFont="1" applyFill="1" applyAlignment="1" applyProtection="1">
      <alignment horizontal="center" vertical="center"/>
      <protection locked="0"/>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100" fillId="0" borderId="0" xfId="0" applyFont="1"/>
    <xf numFmtId="0" fontId="101" fillId="0" borderId="0" xfId="0" applyFont="1" applyAlignment="1">
      <alignment horizontal="center" vertical="center" wrapText="1"/>
    </xf>
    <xf numFmtId="0" fontId="100"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100" fillId="0" borderId="0" xfId="0" applyFont="1" applyProtection="1"/>
    <xf numFmtId="0" fontId="26" fillId="0" borderId="0" xfId="0" applyFont="1" applyFill="1" applyBorder="1" applyAlignment="1" applyProtection="1">
      <alignment horizontal="center" vertical="center"/>
    </xf>
    <xf numFmtId="0" fontId="102" fillId="0" borderId="0" xfId="0" applyFont="1" applyFill="1" applyBorder="1" applyAlignment="1" applyProtection="1">
      <alignment horizontal="center" vertical="center"/>
    </xf>
    <xf numFmtId="0" fontId="100"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1" fillId="0" borderId="0" xfId="0" quotePrefix="1" applyFont="1" applyAlignment="1">
      <alignment horizontal="center" vertical="center" wrapText="1"/>
    </xf>
    <xf numFmtId="165" fontId="101" fillId="0" borderId="0" xfId="0" applyNumberFormat="1" applyFont="1" applyAlignment="1">
      <alignment horizontal="center" vertical="center" wrapText="1"/>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0" fontId="23" fillId="0" borderId="0" xfId="0" applyFont="1" applyFill="1" applyAlignment="1">
      <alignment horizontal="center" vertical="center" wrapText="1"/>
    </xf>
    <xf numFmtId="0" fontId="101"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2" borderId="0" xfId="14" applyFont="1" applyFill="1" applyAlignment="1" applyProtection="1">
      <alignment horizontal="center" vertical="center"/>
      <protection locked="0"/>
    </xf>
    <xf numFmtId="168" fontId="51" fillId="12" borderId="0" xfId="15" applyNumberFormat="1" applyFont="1" applyFill="1" applyAlignment="1" applyProtection="1">
      <alignment horizontal="center" vertical="center" wrapText="1"/>
      <protection locked="0"/>
    </xf>
    <xf numFmtId="169" fontId="51" fillId="12" borderId="0" xfId="14" applyNumberFormat="1" applyFont="1" applyFill="1" applyAlignment="1" applyProtection="1">
      <alignment horizontal="center" vertical="center"/>
      <protection locked="0"/>
    </xf>
    <xf numFmtId="170" fontId="86" fillId="12" borderId="0" xfId="14" applyNumberFormat="1" applyFont="1" applyFill="1" applyAlignment="1" applyProtection="1">
      <alignment horizontal="center" vertical="center"/>
      <protection locked="0"/>
    </xf>
    <xf numFmtId="42" fontId="51" fillId="12" borderId="0" xfId="14" applyNumberFormat="1" applyFont="1" applyFill="1" applyAlignment="1" applyProtection="1">
      <alignment horizontal="center" vertical="center" wrapText="1"/>
      <protection locked="0"/>
    </xf>
    <xf numFmtId="171" fontId="51" fillId="12" borderId="0" xfId="14" applyNumberFormat="1" applyFont="1" applyFill="1" applyAlignment="1" applyProtection="1">
      <alignment horizontal="center" vertical="center" wrapText="1"/>
      <protection locked="0"/>
    </xf>
    <xf numFmtId="171" fontId="51" fillId="12" borderId="0" xfId="14" applyNumberFormat="1" applyFont="1" applyFill="1" applyAlignment="1" applyProtection="1">
      <alignment horizontal="center" vertical="center" wrapText="1"/>
    </xf>
    <xf numFmtId="0" fontId="51" fillId="12" borderId="0" xfId="14" applyFont="1" applyFill="1" applyAlignment="1" applyProtection="1">
      <alignment horizontal="center" vertical="center"/>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12" fillId="0" borderId="0" xfId="0" applyNumberFormat="1" applyFont="1" applyFill="1" applyBorder="1" applyAlignment="1" applyProtection="1">
      <alignment horizontal="right" vertical="center"/>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J7" sqref="J7"/>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712" t="s">
        <v>3209</v>
      </c>
      <c r="E6" s="712"/>
      <c r="F6" s="712"/>
      <c r="G6" s="712"/>
      <c r="H6" s="712"/>
      <c r="I6" s="6"/>
      <c r="J6" s="7"/>
      <c r="L6" s="651"/>
    </row>
    <row r="7" spans="2:12" ht="22.5" customHeight="1" x14ac:dyDescent="0.25">
      <c r="B7" s="5"/>
      <c r="C7" s="6"/>
      <c r="D7" s="6"/>
      <c r="E7" s="6"/>
      <c r="F7" s="602" t="s">
        <v>12</v>
      </c>
      <c r="G7" s="6"/>
      <c r="H7" s="6"/>
      <c r="I7" s="6"/>
      <c r="J7" s="7"/>
    </row>
    <row r="8" spans="2:12" ht="26.25" x14ac:dyDescent="0.25">
      <c r="B8" s="5"/>
      <c r="C8" s="6"/>
      <c r="D8" s="6"/>
      <c r="E8" s="6"/>
      <c r="F8" s="10" t="s">
        <v>1574</v>
      </c>
      <c r="G8" s="6"/>
      <c r="H8" s="6"/>
      <c r="I8" s="6"/>
      <c r="J8" s="7"/>
    </row>
    <row r="9" spans="2:12" ht="21" x14ac:dyDescent="0.25">
      <c r="B9" s="5"/>
      <c r="C9" s="6"/>
      <c r="D9" s="6"/>
      <c r="E9" s="6"/>
      <c r="F9" s="162" t="s">
        <v>1575</v>
      </c>
      <c r="G9" s="690">
        <v>45495</v>
      </c>
      <c r="H9" s="6"/>
      <c r="I9" s="6"/>
      <c r="J9" s="7"/>
    </row>
    <row r="10" spans="2:12" ht="21" x14ac:dyDescent="0.25">
      <c r="B10" s="5"/>
      <c r="C10" s="6"/>
      <c r="D10" s="6"/>
      <c r="E10" s="6"/>
      <c r="F10" s="162" t="s">
        <v>1576</v>
      </c>
      <c r="G10" s="690">
        <v>45471</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7"/>
      <c r="D24" s="715" t="s">
        <v>15</v>
      </c>
      <c r="E24" s="716" t="s">
        <v>16</v>
      </c>
      <c r="F24" s="716"/>
      <c r="G24" s="716"/>
      <c r="H24" s="716"/>
      <c r="I24" s="227"/>
      <c r="J24" s="7"/>
      <c r="K24"/>
      <c r="L24"/>
      <c r="M24"/>
      <c r="N24"/>
      <c r="O24"/>
      <c r="P24"/>
      <c r="Q24"/>
      <c r="R24"/>
    </row>
    <row r="25" spans="1:18" x14ac:dyDescent="0.25">
      <c r="A25"/>
      <c r="B25" s="5"/>
      <c r="C25" s="227"/>
      <c r="D25" s="227"/>
      <c r="E25"/>
      <c r="F25"/>
      <c r="G25"/>
      <c r="H25" s="227"/>
      <c r="I25" s="227"/>
      <c r="J25" s="7"/>
      <c r="K25"/>
      <c r="L25"/>
      <c r="M25"/>
      <c r="N25"/>
      <c r="O25"/>
      <c r="P25"/>
      <c r="Q25"/>
      <c r="R25"/>
    </row>
    <row r="26" spans="1:18" x14ac:dyDescent="0.25">
      <c r="A26"/>
      <c r="B26" s="5"/>
      <c r="C26" s="227"/>
      <c r="D26" s="715" t="s">
        <v>17</v>
      </c>
      <c r="E26" s="716"/>
      <c r="F26" s="716"/>
      <c r="G26" s="716"/>
      <c r="H26" s="716"/>
      <c r="I26" s="227"/>
      <c r="J26" s="7"/>
      <c r="K26"/>
      <c r="L26"/>
      <c r="M26"/>
      <c r="N26"/>
      <c r="O26"/>
      <c r="P26"/>
      <c r="Q26"/>
      <c r="R26"/>
    </row>
    <row r="27" spans="1:18" x14ac:dyDescent="0.25">
      <c r="A27"/>
      <c r="B27" s="5"/>
      <c r="C27" s="227"/>
      <c r="D27" s="228"/>
      <c r="E27" s="228"/>
      <c r="F27" s="228"/>
      <c r="G27" s="228"/>
      <c r="H27" s="228"/>
      <c r="I27" s="227"/>
      <c r="J27" s="7"/>
      <c r="K27"/>
      <c r="L27"/>
      <c r="M27"/>
      <c r="N27"/>
      <c r="O27"/>
      <c r="P27"/>
      <c r="Q27"/>
      <c r="R27"/>
    </row>
    <row r="28" spans="1:18" x14ac:dyDescent="0.25">
      <c r="A28"/>
      <c r="B28" s="5"/>
      <c r="C28" s="227"/>
      <c r="D28" s="715" t="s">
        <v>18</v>
      </c>
      <c r="E28" s="715" t="s">
        <v>16</v>
      </c>
      <c r="F28" s="715"/>
      <c r="G28" s="715"/>
      <c r="H28" s="715"/>
      <c r="I28" s="227"/>
      <c r="J28" s="7"/>
      <c r="K28"/>
      <c r="L28"/>
      <c r="M28"/>
      <c r="N28"/>
      <c r="O28"/>
      <c r="P28"/>
      <c r="Q28"/>
      <c r="R28"/>
    </row>
    <row r="29" spans="1:18" x14ac:dyDescent="0.25">
      <c r="A29"/>
      <c r="B29" s="5"/>
      <c r="C29" s="227"/>
      <c r="D29"/>
      <c r="E29"/>
      <c r="F29"/>
      <c r="G29"/>
      <c r="H29"/>
      <c r="I29" s="227"/>
      <c r="J29" s="7"/>
      <c r="K29"/>
      <c r="L29"/>
      <c r="M29"/>
      <c r="N29"/>
      <c r="O29"/>
      <c r="P29"/>
      <c r="Q29"/>
      <c r="R29"/>
    </row>
    <row r="30" spans="1:18" x14ac:dyDescent="0.25">
      <c r="A30"/>
      <c r="B30" s="5"/>
      <c r="C30" s="227"/>
      <c r="D30" s="715" t="s">
        <v>19</v>
      </c>
      <c r="E30" s="715" t="s">
        <v>16</v>
      </c>
      <c r="F30" s="715"/>
      <c r="G30" s="715"/>
      <c r="H30" s="715"/>
      <c r="I30" s="227"/>
      <c r="J30" s="7"/>
      <c r="K30"/>
      <c r="L30"/>
      <c r="M30"/>
      <c r="N30"/>
      <c r="O30"/>
      <c r="P30"/>
      <c r="Q30"/>
      <c r="R30"/>
    </row>
    <row r="31" spans="1:18" x14ac:dyDescent="0.25">
      <c r="A31"/>
      <c r="B31" s="5"/>
      <c r="C31" s="227"/>
      <c r="D31" s="227"/>
      <c r="E31" s="227"/>
      <c r="F31" s="227"/>
      <c r="G31" s="227"/>
      <c r="H31" s="227"/>
      <c r="I31" s="227"/>
      <c r="J31" s="7"/>
      <c r="K31"/>
      <c r="L31"/>
      <c r="M31"/>
      <c r="N31"/>
      <c r="O31"/>
      <c r="P31"/>
      <c r="Q31"/>
      <c r="R31"/>
    </row>
    <row r="32" spans="1:18" x14ac:dyDescent="0.25">
      <c r="A32"/>
      <c r="B32" s="5"/>
      <c r="C32" s="227"/>
      <c r="D32" s="713" t="s">
        <v>20</v>
      </c>
      <c r="E32" s="714"/>
      <c r="F32" s="714"/>
      <c r="G32" s="714"/>
      <c r="H32" s="714"/>
      <c r="I32" s="227"/>
      <c r="J32" s="7"/>
      <c r="K32"/>
      <c r="L32"/>
      <c r="M32"/>
      <c r="N32"/>
      <c r="O32"/>
      <c r="P32"/>
      <c r="Q32"/>
      <c r="R32"/>
    </row>
    <row r="33" spans="1:18" x14ac:dyDescent="0.25">
      <c r="A33"/>
      <c r="B33" s="5"/>
      <c r="C33" s="227"/>
      <c r="D33" s="227"/>
      <c r="E33" s="227"/>
      <c r="F33" s="229"/>
      <c r="G33" s="227"/>
      <c r="H33" s="227"/>
      <c r="I33" s="227"/>
      <c r="J33" s="7"/>
      <c r="K33"/>
      <c r="L33"/>
      <c r="M33"/>
      <c r="N33"/>
      <c r="O33"/>
      <c r="P33"/>
      <c r="Q33"/>
      <c r="R33"/>
    </row>
    <row r="34" spans="1:18" x14ac:dyDescent="0.25">
      <c r="A34"/>
      <c r="B34" s="5"/>
      <c r="C34" s="227"/>
      <c r="D34" s="713" t="s">
        <v>1468</v>
      </c>
      <c r="E34" s="714"/>
      <c r="F34" s="714"/>
      <c r="G34" s="714"/>
      <c r="H34" s="714"/>
      <c r="I34" s="227"/>
      <c r="J34" s="7"/>
      <c r="K34"/>
      <c r="L34"/>
      <c r="M34"/>
      <c r="N34"/>
      <c r="O34"/>
      <c r="P34"/>
      <c r="Q34"/>
      <c r="R34"/>
    </row>
    <row r="35" spans="1:18" x14ac:dyDescent="0.25">
      <c r="A35"/>
      <c r="B35" s="5"/>
      <c r="C35" s="227"/>
      <c r="D35" s="604"/>
      <c r="E35" s="601"/>
      <c r="F35" s="601"/>
      <c r="G35" s="601"/>
      <c r="H35" s="601"/>
      <c r="I35" s="227"/>
      <c r="J35" s="7"/>
      <c r="K35"/>
      <c r="L35"/>
      <c r="M35"/>
      <c r="N35"/>
      <c r="O35"/>
      <c r="P35"/>
      <c r="Q35"/>
      <c r="R35"/>
    </row>
    <row r="36" spans="1:18" x14ac:dyDescent="0.25">
      <c r="A36"/>
      <c r="B36" s="5"/>
      <c r="C36" s="227"/>
      <c r="D36" s="710" t="s">
        <v>3155</v>
      </c>
      <c r="E36" s="711" t="s">
        <v>16</v>
      </c>
      <c r="F36" s="711"/>
      <c r="G36" s="711"/>
      <c r="H36" s="711"/>
      <c r="I36" s="227"/>
      <c r="J36" s="7"/>
      <c r="K36"/>
      <c r="L36"/>
      <c r="M36"/>
      <c r="N36"/>
      <c r="O36"/>
      <c r="P36"/>
      <c r="Q36"/>
      <c r="R36"/>
    </row>
    <row r="37" spans="1:18" x14ac:dyDescent="0.25">
      <c r="A37"/>
      <c r="B37" s="5"/>
      <c r="C37" s="227"/>
      <c r="D37" s="604"/>
      <c r="E37" s="601"/>
      <c r="F37" s="601"/>
      <c r="G37" s="601"/>
      <c r="H37" s="601"/>
      <c r="I37" s="227"/>
      <c r="J37" s="7"/>
      <c r="K37"/>
      <c r="L37"/>
      <c r="M37"/>
      <c r="N37"/>
      <c r="O37"/>
      <c r="P37"/>
      <c r="Q37"/>
      <c r="R37"/>
    </row>
    <row r="38" spans="1:18" x14ac:dyDescent="0.25">
      <c r="A38"/>
      <c r="B38" s="5"/>
      <c r="C38" s="227"/>
      <c r="D38" s="710" t="s">
        <v>3156</v>
      </c>
      <c r="E38" s="711"/>
      <c r="F38" s="711"/>
      <c r="G38" s="711"/>
      <c r="H38" s="711"/>
      <c r="I38" s="227"/>
      <c r="J38" s="7"/>
      <c r="K38"/>
      <c r="L38"/>
      <c r="M38"/>
      <c r="N38"/>
      <c r="O38"/>
      <c r="P38"/>
      <c r="Q38"/>
      <c r="R38"/>
    </row>
    <row r="39" spans="1:18" x14ac:dyDescent="0.25">
      <c r="A39"/>
      <c r="B39" s="5"/>
      <c r="C39" s="227"/>
      <c r="D39"/>
      <c r="E39"/>
      <c r="F39"/>
      <c r="G39"/>
      <c r="H39"/>
      <c r="I39" s="227"/>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94" sqref="C94"/>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140625" style="33" customWidth="1"/>
    <col min="10" max="10" width="9.140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20" t="s">
        <v>1467</v>
      </c>
      <c r="B1" s="720"/>
    </row>
    <row r="2" spans="1:13" ht="31.5" x14ac:dyDescent="0.25">
      <c r="A2" s="134" t="s">
        <v>1466</v>
      </c>
      <c r="B2" s="134"/>
      <c r="C2" s="31"/>
      <c r="D2" s="31"/>
      <c r="E2" s="31"/>
      <c r="F2" s="179" t="str">
        <f>'A. HTT General'!F1</f>
        <v>HTT 2024</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1499</v>
      </c>
      <c r="D4" s="34"/>
      <c r="E4" s="34"/>
      <c r="F4" s="31"/>
      <c r="G4" s="31"/>
      <c r="H4" s="31"/>
      <c r="I4" s="44" t="s">
        <v>1460</v>
      </c>
      <c r="J4" s="79" t="s">
        <v>1169</v>
      </c>
      <c r="L4" s="31"/>
      <c r="M4" s="31"/>
    </row>
    <row r="5" spans="1:13" ht="15.75" thickBot="1" x14ac:dyDescent="0.3">
      <c r="H5" s="31"/>
      <c r="I5" s="93" t="s">
        <v>1171</v>
      </c>
      <c r="J5" s="33" t="s">
        <v>1172</v>
      </c>
      <c r="L5" s="31"/>
      <c r="M5" s="31"/>
    </row>
    <row r="6" spans="1:13" ht="30" x14ac:dyDescent="0.25">
      <c r="A6" s="37"/>
      <c r="B6" s="38" t="s">
        <v>1369</v>
      </c>
      <c r="C6" s="37"/>
      <c r="E6" s="39"/>
      <c r="F6" s="39"/>
      <c r="G6" s="39"/>
      <c r="H6" s="31"/>
      <c r="I6" s="93" t="s">
        <v>1174</v>
      </c>
      <c r="J6" s="33" t="s">
        <v>1175</v>
      </c>
      <c r="L6" s="31"/>
      <c r="M6" s="31"/>
    </row>
    <row r="7" spans="1:13" x14ac:dyDescent="0.25">
      <c r="B7" s="41" t="s">
        <v>1465</v>
      </c>
      <c r="H7" s="31"/>
      <c r="I7" s="93" t="s">
        <v>1177</v>
      </c>
      <c r="J7" s="33" t="s">
        <v>1178</v>
      </c>
      <c r="L7" s="31"/>
      <c r="M7" s="31"/>
    </row>
    <row r="8" spans="1:13" x14ac:dyDescent="0.25">
      <c r="B8" s="41" t="s">
        <v>1382</v>
      </c>
      <c r="H8" s="31"/>
      <c r="I8" s="93" t="s">
        <v>1458</v>
      </c>
      <c r="J8" s="33" t="s">
        <v>1459</v>
      </c>
      <c r="L8" s="31"/>
      <c r="M8" s="31"/>
    </row>
    <row r="9" spans="1:13" ht="15.75" thickBot="1" x14ac:dyDescent="0.3">
      <c r="B9" s="42" t="s">
        <v>1404</v>
      </c>
      <c r="H9" s="31"/>
      <c r="L9" s="31"/>
      <c r="M9" s="31"/>
    </row>
    <row r="10" spans="1:13" ht="30" x14ac:dyDescent="0.25">
      <c r="B10" s="43"/>
      <c r="H10" s="31"/>
      <c r="I10" s="94" t="s">
        <v>1462</v>
      </c>
      <c r="L10" s="31"/>
      <c r="M10" s="31"/>
    </row>
    <row r="11" spans="1:13" x14ac:dyDescent="0.25">
      <c r="B11" s="43"/>
      <c r="H11" s="31"/>
      <c r="I11" s="94" t="s">
        <v>1463</v>
      </c>
      <c r="L11" s="31"/>
      <c r="M11" s="31"/>
    </row>
    <row r="12" spans="1:13" ht="37.5" x14ac:dyDescent="0.25">
      <c r="A12" s="44" t="s">
        <v>66</v>
      </c>
      <c r="B12" s="44" t="s">
        <v>1450</v>
      </c>
      <c r="C12" s="45"/>
      <c r="D12" s="45"/>
      <c r="E12" s="45"/>
      <c r="F12" s="45"/>
      <c r="G12" s="45"/>
      <c r="H12" s="31"/>
      <c r="L12" s="31"/>
      <c r="M12" s="31"/>
    </row>
    <row r="13" spans="1:13" ht="15" customHeight="1" x14ac:dyDescent="0.25">
      <c r="A13" s="52"/>
      <c r="B13" s="53" t="s">
        <v>1381</v>
      </c>
      <c r="C13" s="52" t="s">
        <v>1449</v>
      </c>
      <c r="D13" s="52" t="s">
        <v>1461</v>
      </c>
      <c r="E13" s="54"/>
      <c r="F13" s="55"/>
      <c r="G13" s="55"/>
      <c r="H13" s="31"/>
      <c r="L13" s="31"/>
      <c r="M13" s="31"/>
    </row>
    <row r="14" spans="1:13" x14ac:dyDescent="0.25">
      <c r="A14" s="33" t="s">
        <v>1370</v>
      </c>
      <c r="B14" s="50" t="s">
        <v>1359</v>
      </c>
      <c r="C14" s="164"/>
      <c r="D14" s="164"/>
      <c r="E14" s="39"/>
      <c r="F14" s="39"/>
      <c r="G14" s="39"/>
      <c r="H14" s="31"/>
      <c r="L14" s="31"/>
      <c r="M14" s="31"/>
    </row>
    <row r="15" spans="1:13" x14ac:dyDescent="0.25">
      <c r="A15" s="33" t="s">
        <v>1371</v>
      </c>
      <c r="B15" s="50" t="s">
        <v>372</v>
      </c>
      <c r="C15" s="100" t="s">
        <v>1574</v>
      </c>
      <c r="D15" s="100" t="s">
        <v>1904</v>
      </c>
      <c r="E15" s="39"/>
      <c r="F15" s="39"/>
      <c r="G15" s="39"/>
      <c r="H15" s="31"/>
      <c r="L15" s="31"/>
      <c r="M15" s="31"/>
    </row>
    <row r="16" spans="1:13" x14ac:dyDescent="0.25">
      <c r="A16" s="33" t="s">
        <v>1372</v>
      </c>
      <c r="B16" s="50" t="s">
        <v>1360</v>
      </c>
      <c r="C16" s="100"/>
      <c r="D16" s="100"/>
      <c r="E16" s="39"/>
      <c r="F16" s="39"/>
      <c r="G16" s="39"/>
      <c r="H16" s="31"/>
      <c r="L16" s="31"/>
      <c r="M16" s="31"/>
    </row>
    <row r="17" spans="1:14" x14ac:dyDescent="0.25">
      <c r="A17" s="33" t="s">
        <v>1373</v>
      </c>
      <c r="B17" s="50" t="s">
        <v>1361</v>
      </c>
      <c r="C17" s="100"/>
      <c r="D17" s="100"/>
      <c r="E17" s="39"/>
      <c r="F17" s="39"/>
      <c r="G17" s="39"/>
      <c r="H17" s="31"/>
      <c r="L17" s="31"/>
      <c r="M17" s="31"/>
    </row>
    <row r="18" spans="1:14" x14ac:dyDescent="0.25">
      <c r="A18" s="33" t="s">
        <v>1374</v>
      </c>
      <c r="B18" s="50" t="s">
        <v>1362</v>
      </c>
      <c r="C18" s="100" t="s">
        <v>1574</v>
      </c>
      <c r="D18" s="100" t="s">
        <v>1904</v>
      </c>
      <c r="E18" s="39"/>
      <c r="F18" s="39"/>
      <c r="G18" s="39"/>
      <c r="H18" s="31"/>
      <c r="L18" s="31"/>
      <c r="M18" s="31"/>
    </row>
    <row r="19" spans="1:14" x14ac:dyDescent="0.25">
      <c r="A19" s="33" t="s">
        <v>1375</v>
      </c>
      <c r="B19" s="50" t="s">
        <v>1363</v>
      </c>
      <c r="C19" s="100"/>
      <c r="D19" s="100"/>
      <c r="E19" s="39"/>
      <c r="F19" s="39"/>
      <c r="G19" s="39"/>
      <c r="H19" s="31"/>
      <c r="L19" s="31"/>
      <c r="M19" s="31"/>
    </row>
    <row r="20" spans="1:14" x14ac:dyDescent="0.25">
      <c r="A20" s="33" t="s">
        <v>1376</v>
      </c>
      <c r="B20" s="50" t="s">
        <v>1364</v>
      </c>
      <c r="C20" s="100" t="s">
        <v>1574</v>
      </c>
      <c r="D20" s="100" t="s">
        <v>1904</v>
      </c>
      <c r="E20" s="39"/>
      <c r="F20" s="39"/>
      <c r="G20" s="39"/>
      <c r="H20" s="31"/>
      <c r="L20" s="31"/>
      <c r="M20" s="31"/>
    </row>
    <row r="21" spans="1:14" x14ac:dyDescent="0.25">
      <c r="A21" s="33" t="s">
        <v>1377</v>
      </c>
      <c r="B21" s="50" t="s">
        <v>1365</v>
      </c>
      <c r="C21" s="100" t="s">
        <v>1905</v>
      </c>
      <c r="D21" s="100" t="s">
        <v>1906</v>
      </c>
      <c r="E21" s="39"/>
      <c r="F21" s="39"/>
      <c r="G21" s="39"/>
      <c r="H21" s="31"/>
      <c r="L21" s="31"/>
      <c r="M21" s="31"/>
    </row>
    <row r="22" spans="1:14" x14ac:dyDescent="0.25">
      <c r="A22" s="33" t="s">
        <v>1378</v>
      </c>
      <c r="B22" s="50" t="s">
        <v>1366</v>
      </c>
      <c r="C22" s="100"/>
      <c r="D22" s="100"/>
      <c r="E22" s="39"/>
      <c r="F22" s="39"/>
      <c r="G22" s="39"/>
      <c r="H22" s="31"/>
      <c r="L22" s="31"/>
      <c r="M22" s="31"/>
    </row>
    <row r="23" spans="1:14" x14ac:dyDescent="0.25">
      <c r="A23" s="33" t="s">
        <v>1379</v>
      </c>
      <c r="B23" s="50" t="s">
        <v>1445</v>
      </c>
      <c r="C23" s="100" t="s">
        <v>1613</v>
      </c>
      <c r="D23" s="100" t="s">
        <v>1907</v>
      </c>
      <c r="E23" s="39"/>
      <c r="F23" s="39"/>
      <c r="G23" s="39"/>
      <c r="H23" s="31"/>
      <c r="L23" s="31"/>
      <c r="M23" s="31"/>
    </row>
    <row r="24" spans="1:14" x14ac:dyDescent="0.25">
      <c r="A24" s="33" t="s">
        <v>1447</v>
      </c>
      <c r="B24" s="50" t="s">
        <v>1446</v>
      </c>
      <c r="C24" s="100" t="s">
        <v>1617</v>
      </c>
      <c r="D24" s="100" t="s">
        <v>1908</v>
      </c>
      <c r="E24" s="39"/>
      <c r="F24" s="39"/>
      <c r="G24" s="39"/>
      <c r="H24" s="31"/>
      <c r="L24" s="31"/>
      <c r="M24" s="31"/>
    </row>
    <row r="25" spans="1:14" s="206" customFormat="1" outlineLevel="1" x14ac:dyDescent="0.25">
      <c r="A25" s="184" t="s">
        <v>1380</v>
      </c>
      <c r="B25" s="184" t="s">
        <v>2882</v>
      </c>
      <c r="C25" s="100" t="s">
        <v>2884</v>
      </c>
      <c r="D25" s="100" t="s">
        <v>2883</v>
      </c>
      <c r="E25" s="194"/>
      <c r="F25" s="194"/>
      <c r="G25" s="194"/>
      <c r="H25" s="178"/>
      <c r="I25" s="184"/>
      <c r="J25" s="184"/>
      <c r="K25" s="184"/>
      <c r="L25" s="178"/>
      <c r="M25" s="178"/>
      <c r="N25" s="178"/>
    </row>
    <row r="26" spans="1:14" outlineLevel="1" x14ac:dyDescent="0.25">
      <c r="A26" s="33" t="s">
        <v>1383</v>
      </c>
      <c r="B26" s="48"/>
      <c r="E26" s="39"/>
      <c r="F26" s="39"/>
      <c r="G26" s="39"/>
      <c r="H26" s="31"/>
      <c r="L26" s="31"/>
      <c r="M26" s="31"/>
    </row>
    <row r="27" spans="1:14" outlineLevel="1" x14ac:dyDescent="0.25">
      <c r="A27" s="33" t="s">
        <v>1384</v>
      </c>
      <c r="B27" s="48"/>
      <c r="E27" s="39"/>
      <c r="F27" s="39"/>
      <c r="G27" s="39"/>
      <c r="H27" s="31"/>
      <c r="L27" s="31"/>
      <c r="M27" s="31"/>
    </row>
    <row r="28" spans="1:14" outlineLevel="1" x14ac:dyDescent="0.25">
      <c r="A28" s="33" t="s">
        <v>1385</v>
      </c>
      <c r="B28" s="48"/>
      <c r="E28" s="39"/>
      <c r="F28" s="39"/>
      <c r="G28" s="39"/>
      <c r="H28" s="31"/>
      <c r="L28" s="31"/>
      <c r="M28" s="31"/>
    </row>
    <row r="29" spans="1:14" outlineLevel="1" x14ac:dyDescent="0.25">
      <c r="A29" s="33" t="s">
        <v>1386</v>
      </c>
      <c r="B29" s="48"/>
      <c r="E29" s="39"/>
      <c r="F29" s="39"/>
      <c r="G29" s="39"/>
      <c r="H29" s="31"/>
      <c r="L29" s="31"/>
      <c r="M29" s="31"/>
    </row>
    <row r="30" spans="1:14" outlineLevel="1" x14ac:dyDescent="0.25">
      <c r="A30" s="33" t="s">
        <v>1387</v>
      </c>
      <c r="B30" s="48"/>
      <c r="E30" s="39"/>
      <c r="F30" s="39"/>
      <c r="G30" s="39"/>
      <c r="H30" s="31"/>
      <c r="L30" s="31"/>
      <c r="M30" s="31"/>
    </row>
    <row r="31" spans="1:14" outlineLevel="1" x14ac:dyDescent="0.25">
      <c r="A31" s="33" t="s">
        <v>1388</v>
      </c>
      <c r="B31" s="48"/>
      <c r="E31" s="39"/>
      <c r="F31" s="39"/>
      <c r="G31" s="39"/>
      <c r="H31" s="31"/>
      <c r="L31" s="31"/>
      <c r="M31" s="31"/>
    </row>
    <row r="32" spans="1:14" outlineLevel="1" x14ac:dyDescent="0.25">
      <c r="A32" s="33" t="s">
        <v>1389</v>
      </c>
      <c r="B32" s="48"/>
      <c r="E32" s="39"/>
      <c r="F32" s="39"/>
      <c r="G32" s="39"/>
      <c r="H32" s="31"/>
      <c r="L32" s="31"/>
      <c r="M32" s="31"/>
    </row>
    <row r="33" spans="1:13" ht="18.75" x14ac:dyDescent="0.25">
      <c r="A33" s="45"/>
      <c r="B33" s="44" t="s">
        <v>1382</v>
      </c>
      <c r="C33" s="45"/>
      <c r="D33" s="45"/>
      <c r="E33" s="45"/>
      <c r="F33" s="45"/>
      <c r="G33" s="45"/>
      <c r="H33" s="31"/>
      <c r="L33" s="31"/>
      <c r="M33" s="31"/>
    </row>
    <row r="34" spans="1:13" ht="15" customHeight="1" x14ac:dyDescent="0.25">
      <c r="A34" s="52"/>
      <c r="B34" s="53" t="s">
        <v>1367</v>
      </c>
      <c r="C34" s="52" t="s">
        <v>1457</v>
      </c>
      <c r="D34" s="52" t="s">
        <v>1461</v>
      </c>
      <c r="E34" s="52" t="s">
        <v>1368</v>
      </c>
      <c r="F34" s="55"/>
      <c r="G34" s="55"/>
      <c r="H34" s="31"/>
      <c r="L34" s="31"/>
      <c r="M34" s="31"/>
    </row>
    <row r="35" spans="1:13" ht="30" x14ac:dyDescent="0.25">
      <c r="A35" s="33" t="s">
        <v>1405</v>
      </c>
      <c r="B35" s="119" t="s">
        <v>1574</v>
      </c>
      <c r="C35" s="119" t="s">
        <v>1615</v>
      </c>
      <c r="D35" s="119" t="s">
        <v>1904</v>
      </c>
      <c r="E35" s="119" t="s">
        <v>1909</v>
      </c>
      <c r="F35" s="92"/>
      <c r="G35" s="92"/>
      <c r="H35" s="31"/>
      <c r="L35" s="31"/>
      <c r="M35" s="31"/>
    </row>
    <row r="36" spans="1:13" ht="30" x14ac:dyDescent="0.25">
      <c r="A36" s="33" t="s">
        <v>1406</v>
      </c>
      <c r="B36" s="119" t="s">
        <v>1574</v>
      </c>
      <c r="C36" s="100" t="s">
        <v>1615</v>
      </c>
      <c r="D36" s="100" t="s">
        <v>1904</v>
      </c>
      <c r="E36" s="100" t="s">
        <v>1910</v>
      </c>
      <c r="H36" s="31"/>
      <c r="L36" s="31"/>
      <c r="M36" s="31"/>
    </row>
    <row r="37" spans="1:13" x14ac:dyDescent="0.25">
      <c r="A37" s="33" t="s">
        <v>1407</v>
      </c>
      <c r="B37" s="50"/>
      <c r="H37" s="31"/>
      <c r="L37" s="31"/>
      <c r="M37" s="31"/>
    </row>
    <row r="38" spans="1:13" x14ac:dyDescent="0.25">
      <c r="A38" s="33" t="s">
        <v>1408</v>
      </c>
      <c r="B38" s="50"/>
      <c r="H38" s="31"/>
      <c r="L38" s="31"/>
      <c r="M38" s="31"/>
    </row>
    <row r="39" spans="1:13" x14ac:dyDescent="0.25">
      <c r="A39" s="33" t="s">
        <v>1409</v>
      </c>
      <c r="B39" s="50"/>
      <c r="H39" s="31"/>
      <c r="L39" s="31"/>
      <c r="M39" s="31"/>
    </row>
    <row r="40" spans="1:13" x14ac:dyDescent="0.25">
      <c r="A40" s="33" t="s">
        <v>1410</v>
      </c>
      <c r="B40" s="50"/>
      <c r="H40" s="31"/>
      <c r="L40" s="31"/>
      <c r="M40" s="31"/>
    </row>
    <row r="41" spans="1:13" x14ac:dyDescent="0.25">
      <c r="A41" s="33" t="s">
        <v>1411</v>
      </c>
      <c r="B41" s="50"/>
      <c r="H41" s="31"/>
      <c r="L41" s="31"/>
      <c r="M41" s="31"/>
    </row>
    <row r="42" spans="1:13" x14ac:dyDescent="0.25">
      <c r="A42" s="33" t="s">
        <v>1412</v>
      </c>
      <c r="B42" s="50"/>
      <c r="H42" s="31"/>
      <c r="L42" s="31"/>
      <c r="M42" s="31"/>
    </row>
    <row r="43" spans="1:13" x14ac:dyDescent="0.25">
      <c r="A43" s="33" t="s">
        <v>1413</v>
      </c>
      <c r="B43" s="50"/>
      <c r="H43" s="31"/>
      <c r="L43" s="31"/>
      <c r="M43" s="31"/>
    </row>
    <row r="44" spans="1:13" x14ac:dyDescent="0.25">
      <c r="A44" s="33" t="s">
        <v>1414</v>
      </c>
      <c r="B44" s="50"/>
      <c r="H44" s="31"/>
      <c r="L44" s="31"/>
      <c r="M44" s="31"/>
    </row>
    <row r="45" spans="1:13" x14ac:dyDescent="0.25">
      <c r="A45" s="33" t="s">
        <v>1415</v>
      </c>
      <c r="B45" s="50"/>
      <c r="H45" s="31"/>
      <c r="L45" s="31"/>
      <c r="M45" s="31"/>
    </row>
    <row r="46" spans="1:13" x14ac:dyDescent="0.25">
      <c r="A46" s="33" t="s">
        <v>1416</v>
      </c>
      <c r="B46" s="50"/>
      <c r="H46" s="31"/>
      <c r="L46" s="31"/>
      <c r="M46" s="31"/>
    </row>
    <row r="47" spans="1:13" x14ac:dyDescent="0.25">
      <c r="A47" s="33" t="s">
        <v>1417</v>
      </c>
      <c r="B47" s="50"/>
      <c r="H47" s="31"/>
      <c r="L47" s="31"/>
      <c r="M47" s="31"/>
    </row>
    <row r="48" spans="1:13" x14ac:dyDescent="0.25">
      <c r="A48" s="33" t="s">
        <v>1418</v>
      </c>
      <c r="B48" s="50"/>
      <c r="H48" s="31"/>
      <c r="L48" s="31"/>
      <c r="M48" s="31"/>
    </row>
    <row r="49" spans="1:13" x14ac:dyDescent="0.25">
      <c r="A49" s="33" t="s">
        <v>1419</v>
      </c>
      <c r="B49" s="50"/>
      <c r="H49" s="31"/>
      <c r="L49" s="31"/>
      <c r="M49" s="31"/>
    </row>
    <row r="50" spans="1:13" x14ac:dyDescent="0.25">
      <c r="A50" s="33" t="s">
        <v>1420</v>
      </c>
      <c r="B50" s="50"/>
      <c r="H50" s="31"/>
      <c r="L50" s="31"/>
      <c r="M50" s="31"/>
    </row>
    <row r="51" spans="1:13" x14ac:dyDescent="0.25">
      <c r="A51" s="33" t="s">
        <v>1421</v>
      </c>
      <c r="B51" s="50"/>
      <c r="H51" s="31"/>
      <c r="L51" s="31"/>
      <c r="M51" s="31"/>
    </row>
    <row r="52" spans="1:13" x14ac:dyDescent="0.25">
      <c r="A52" s="33" t="s">
        <v>1422</v>
      </c>
      <c r="B52" s="50"/>
      <c r="H52" s="31"/>
      <c r="L52" s="31"/>
      <c r="M52" s="31"/>
    </row>
    <row r="53" spans="1:13" x14ac:dyDescent="0.25">
      <c r="A53" s="33" t="s">
        <v>1423</v>
      </c>
      <c r="B53" s="50"/>
      <c r="H53" s="31"/>
      <c r="L53" s="31"/>
      <c r="M53" s="31"/>
    </row>
    <row r="54" spans="1:13" x14ac:dyDescent="0.25">
      <c r="A54" s="33" t="s">
        <v>1424</v>
      </c>
      <c r="B54" s="50"/>
      <c r="H54" s="31"/>
      <c r="L54" s="31"/>
      <c r="M54" s="31"/>
    </row>
    <row r="55" spans="1:13" x14ac:dyDescent="0.25">
      <c r="A55" s="33" t="s">
        <v>1425</v>
      </c>
      <c r="B55" s="50"/>
      <c r="H55" s="31"/>
      <c r="L55" s="31"/>
      <c r="M55" s="31"/>
    </row>
    <row r="56" spans="1:13" x14ac:dyDescent="0.25">
      <c r="A56" s="33" t="s">
        <v>1426</v>
      </c>
      <c r="B56" s="50"/>
      <c r="H56" s="31"/>
      <c r="L56" s="31"/>
      <c r="M56" s="31"/>
    </row>
    <row r="57" spans="1:13" x14ac:dyDescent="0.25">
      <c r="A57" s="33" t="s">
        <v>1427</v>
      </c>
      <c r="B57" s="50"/>
      <c r="H57" s="31"/>
      <c r="L57" s="31"/>
      <c r="M57" s="31"/>
    </row>
    <row r="58" spans="1:13" x14ac:dyDescent="0.25">
      <c r="A58" s="33" t="s">
        <v>1428</v>
      </c>
      <c r="B58" s="50"/>
      <c r="H58" s="31"/>
      <c r="L58" s="31"/>
      <c r="M58" s="31"/>
    </row>
    <row r="59" spans="1:13" x14ac:dyDescent="0.25">
      <c r="A59" s="33" t="s">
        <v>1429</v>
      </c>
      <c r="B59" s="50"/>
      <c r="H59" s="31"/>
      <c r="L59" s="31"/>
      <c r="M59" s="31"/>
    </row>
    <row r="60" spans="1:13" outlineLevel="1" x14ac:dyDescent="0.25">
      <c r="A60" s="33" t="s">
        <v>1390</v>
      </c>
      <c r="B60" s="50"/>
      <c r="E60" s="50"/>
      <c r="F60" s="50"/>
      <c r="G60" s="50"/>
      <c r="H60" s="31"/>
      <c r="L60" s="31"/>
      <c r="M60" s="31"/>
    </row>
    <row r="61" spans="1:13" outlineLevel="1" x14ac:dyDescent="0.25">
      <c r="A61" s="33" t="s">
        <v>1391</v>
      </c>
      <c r="B61" s="50"/>
      <c r="E61" s="50"/>
      <c r="F61" s="50"/>
      <c r="G61" s="50"/>
      <c r="H61" s="31"/>
      <c r="L61" s="31"/>
      <c r="M61" s="31"/>
    </row>
    <row r="62" spans="1:13" outlineLevel="1" x14ac:dyDescent="0.25">
      <c r="A62" s="33" t="s">
        <v>1392</v>
      </c>
      <c r="B62" s="50"/>
      <c r="E62" s="50"/>
      <c r="F62" s="50"/>
      <c r="G62" s="50"/>
      <c r="H62" s="31"/>
      <c r="L62" s="31"/>
      <c r="M62" s="31"/>
    </row>
    <row r="63" spans="1:13" outlineLevel="1" x14ac:dyDescent="0.25">
      <c r="A63" s="33" t="s">
        <v>1393</v>
      </c>
      <c r="B63" s="50"/>
      <c r="E63" s="50"/>
      <c r="F63" s="50"/>
      <c r="G63" s="50"/>
      <c r="H63" s="31"/>
      <c r="L63" s="31"/>
      <c r="M63" s="31"/>
    </row>
    <row r="64" spans="1:13" outlineLevel="1" x14ac:dyDescent="0.25">
      <c r="A64" s="33" t="s">
        <v>1394</v>
      </c>
      <c r="B64" s="50"/>
      <c r="E64" s="50"/>
      <c r="F64" s="50"/>
      <c r="G64" s="50"/>
      <c r="H64" s="31"/>
      <c r="L64" s="31"/>
      <c r="M64" s="31"/>
    </row>
    <row r="65" spans="1:14" outlineLevel="1" x14ac:dyDescent="0.25">
      <c r="A65" s="33" t="s">
        <v>1395</v>
      </c>
      <c r="B65" s="50"/>
      <c r="E65" s="50"/>
      <c r="F65" s="50"/>
      <c r="G65" s="50"/>
      <c r="H65" s="31"/>
      <c r="L65" s="31"/>
      <c r="M65" s="31"/>
    </row>
    <row r="66" spans="1:14" outlineLevel="1" x14ac:dyDescent="0.25">
      <c r="A66" s="33" t="s">
        <v>1396</v>
      </c>
      <c r="B66" s="50"/>
      <c r="E66" s="50"/>
      <c r="F66" s="50"/>
      <c r="G66" s="50"/>
      <c r="H66" s="31"/>
      <c r="L66" s="31"/>
      <c r="M66" s="31"/>
    </row>
    <row r="67" spans="1:14" outlineLevel="1" x14ac:dyDescent="0.25">
      <c r="A67" s="33" t="s">
        <v>1397</v>
      </c>
      <c r="B67" s="50"/>
      <c r="E67" s="50"/>
      <c r="F67" s="50"/>
      <c r="G67" s="50"/>
      <c r="H67" s="31"/>
      <c r="L67" s="31"/>
      <c r="M67" s="31"/>
    </row>
    <row r="68" spans="1:14" outlineLevel="1" x14ac:dyDescent="0.25">
      <c r="A68" s="33" t="s">
        <v>1398</v>
      </c>
      <c r="B68" s="50"/>
      <c r="E68" s="50"/>
      <c r="F68" s="50"/>
      <c r="G68" s="50"/>
      <c r="H68" s="31"/>
      <c r="L68" s="31"/>
      <c r="M68" s="31"/>
    </row>
    <row r="69" spans="1:14" outlineLevel="1" x14ac:dyDescent="0.25">
      <c r="A69" s="33" t="s">
        <v>1399</v>
      </c>
      <c r="B69" s="50"/>
      <c r="E69" s="50"/>
      <c r="F69" s="50"/>
      <c r="G69" s="50"/>
      <c r="H69" s="31"/>
      <c r="L69" s="31"/>
      <c r="M69" s="31"/>
    </row>
    <row r="70" spans="1:14" outlineLevel="1" x14ac:dyDescent="0.25">
      <c r="A70" s="33" t="s">
        <v>1400</v>
      </c>
      <c r="B70" s="50"/>
      <c r="E70" s="50"/>
      <c r="F70" s="50"/>
      <c r="G70" s="50"/>
      <c r="H70" s="31"/>
      <c r="L70" s="31"/>
      <c r="M70" s="31"/>
    </row>
    <row r="71" spans="1:14" outlineLevel="1" x14ac:dyDescent="0.25">
      <c r="A71" s="33" t="s">
        <v>1401</v>
      </c>
      <c r="B71" s="50"/>
      <c r="E71" s="50"/>
      <c r="F71" s="50"/>
      <c r="G71" s="50"/>
      <c r="H71" s="31"/>
      <c r="L71" s="31"/>
      <c r="M71" s="31"/>
    </row>
    <row r="72" spans="1:14" outlineLevel="1" x14ac:dyDescent="0.25">
      <c r="A72" s="33" t="s">
        <v>1402</v>
      </c>
      <c r="B72" s="50"/>
      <c r="E72" s="50"/>
      <c r="F72" s="50"/>
      <c r="G72" s="50"/>
      <c r="H72" s="31"/>
      <c r="L72" s="31"/>
      <c r="M72" s="31"/>
    </row>
    <row r="73" spans="1:14" ht="37.5" x14ac:dyDescent="0.25">
      <c r="A73" s="45"/>
      <c r="B73" s="44" t="s">
        <v>1404</v>
      </c>
      <c r="C73" s="45"/>
      <c r="D73" s="45"/>
      <c r="E73" s="45"/>
      <c r="F73" s="45"/>
      <c r="G73" s="45"/>
      <c r="H73" s="31"/>
    </row>
    <row r="74" spans="1:14" ht="15" customHeight="1" x14ac:dyDescent="0.25">
      <c r="A74" s="52"/>
      <c r="B74" s="53" t="s">
        <v>752</v>
      </c>
      <c r="C74" s="52" t="s">
        <v>1464</v>
      </c>
      <c r="D74" s="52"/>
      <c r="E74" s="55"/>
      <c r="F74" s="55"/>
      <c r="G74" s="55"/>
      <c r="H74" s="62"/>
      <c r="I74" s="62"/>
      <c r="J74" s="62"/>
      <c r="K74" s="62"/>
      <c r="L74" s="62"/>
      <c r="M74" s="62"/>
      <c r="N74" s="62"/>
    </row>
    <row r="75" spans="1:14" x14ac:dyDescent="0.25">
      <c r="A75" s="33" t="s">
        <v>1430</v>
      </c>
      <c r="B75" s="241" t="s">
        <v>3504</v>
      </c>
      <c r="C75" s="154">
        <f>'D. Nat''l Transparency Template'!H254/12</f>
        <v>4.0945163404810794</v>
      </c>
      <c r="H75" s="31"/>
      <c r="I75" s="653" t="s">
        <v>3503</v>
      </c>
    </row>
    <row r="76" spans="1:14" x14ac:dyDescent="0.25">
      <c r="A76" s="33" t="s">
        <v>1431</v>
      </c>
      <c r="B76" s="241" t="s">
        <v>3505</v>
      </c>
      <c r="C76" s="154">
        <f>'D. Nat''l Transparency Template'!I78/12</f>
        <v>1.8852825422807931</v>
      </c>
      <c r="H76" s="31"/>
      <c r="I76" s="653" t="s">
        <v>3503</v>
      </c>
    </row>
    <row r="77" spans="1:14" outlineLevel="1" x14ac:dyDescent="0.25">
      <c r="A77" s="33" t="s">
        <v>1432</v>
      </c>
      <c r="H77" s="31"/>
    </row>
    <row r="78" spans="1:14" outlineLevel="1" x14ac:dyDescent="0.25">
      <c r="A78" s="33" t="s">
        <v>1433</v>
      </c>
      <c r="H78" s="31"/>
    </row>
    <row r="79" spans="1:14" outlineLevel="1" x14ac:dyDescent="0.25">
      <c r="A79" s="33" t="s">
        <v>1434</v>
      </c>
      <c r="H79" s="31"/>
    </row>
    <row r="80" spans="1:14" outlineLevel="1" x14ac:dyDescent="0.25">
      <c r="A80" s="33" t="s">
        <v>1435</v>
      </c>
      <c r="H80" s="31"/>
    </row>
    <row r="81" spans="1:8" x14ac:dyDescent="0.25">
      <c r="A81" s="52"/>
      <c r="B81" s="53" t="s">
        <v>1436</v>
      </c>
      <c r="C81" s="52" t="s">
        <v>453</v>
      </c>
      <c r="D81" s="52" t="s">
        <v>454</v>
      </c>
      <c r="E81" s="55" t="s">
        <v>764</v>
      </c>
      <c r="F81" s="55" t="s">
        <v>949</v>
      </c>
      <c r="G81" s="55" t="s">
        <v>1456</v>
      </c>
      <c r="H81" s="31"/>
    </row>
    <row r="82" spans="1:8" x14ac:dyDescent="0.25">
      <c r="A82" s="33" t="s">
        <v>1437</v>
      </c>
      <c r="B82" s="33" t="s">
        <v>1520</v>
      </c>
      <c r="C82" s="131" t="s">
        <v>1172</v>
      </c>
      <c r="D82" s="154" t="s">
        <v>1172</v>
      </c>
      <c r="E82" s="154" t="s">
        <v>1172</v>
      </c>
      <c r="F82" s="154" t="s">
        <v>1172</v>
      </c>
      <c r="G82" s="131" t="str">
        <f>C82</f>
        <v>ND1</v>
      </c>
      <c r="H82" s="31"/>
    </row>
    <row r="83" spans="1:8" x14ac:dyDescent="0.25">
      <c r="A83" s="33" t="s">
        <v>1438</v>
      </c>
      <c r="B83" s="33" t="s">
        <v>1453</v>
      </c>
      <c r="C83" s="165">
        <f>'D. Nat''l Transparency Template'!H451</f>
        <v>8.218031450025401E-4</v>
      </c>
      <c r="D83" s="154" t="s">
        <v>1172</v>
      </c>
      <c r="E83" s="154" t="s">
        <v>1172</v>
      </c>
      <c r="F83" s="154" t="s">
        <v>1172</v>
      </c>
      <c r="G83" s="131">
        <f>C83</f>
        <v>8.218031450025401E-4</v>
      </c>
      <c r="H83" s="31"/>
    </row>
    <row r="84" spans="1:8" x14ac:dyDescent="0.25">
      <c r="A84" s="33" t="s">
        <v>1439</v>
      </c>
      <c r="B84" s="33" t="s">
        <v>1451</v>
      </c>
      <c r="C84" s="165">
        <f>'D. Nat''l Transparency Template'!J451</f>
        <v>1.9107622455434263E-4</v>
      </c>
      <c r="D84" s="154" t="s">
        <v>1172</v>
      </c>
      <c r="E84" s="154" t="s">
        <v>1172</v>
      </c>
      <c r="F84" s="154" t="s">
        <v>1172</v>
      </c>
      <c r="G84" s="131">
        <f>C84</f>
        <v>1.9107622455434263E-4</v>
      </c>
      <c r="H84" s="31"/>
    </row>
    <row r="85" spans="1:8" x14ac:dyDescent="0.25">
      <c r="A85" s="33" t="s">
        <v>1440</v>
      </c>
      <c r="B85" s="33" t="s">
        <v>1452</v>
      </c>
      <c r="D85" s="154" t="s">
        <v>1172</v>
      </c>
      <c r="E85" s="154" t="s">
        <v>1172</v>
      </c>
      <c r="F85" s="154" t="s">
        <v>1172</v>
      </c>
      <c r="G85" s="131"/>
      <c r="H85" s="31"/>
    </row>
    <row r="86" spans="1:8" x14ac:dyDescent="0.25">
      <c r="A86" s="33" t="s">
        <v>1455</v>
      </c>
      <c r="B86" s="241" t="s">
        <v>1454</v>
      </c>
      <c r="C86" s="241"/>
      <c r="D86" s="154" t="s">
        <v>1172</v>
      </c>
      <c r="E86" s="154" t="s">
        <v>1172</v>
      </c>
      <c r="F86" s="154" t="s">
        <v>1172</v>
      </c>
      <c r="G86" s="131"/>
      <c r="H86" s="31"/>
    </row>
    <row r="87" spans="1:8" outlineLevel="1" x14ac:dyDescent="0.25">
      <c r="A87" s="33" t="s">
        <v>1441</v>
      </c>
      <c r="B87" s="100" t="s">
        <v>1911</v>
      </c>
      <c r="C87" s="165">
        <f>'D. Nat''l Transparency Template'!L451</f>
        <v>6.1195328088651212E-4</v>
      </c>
      <c r="D87" s="154" t="s">
        <v>1172</v>
      </c>
      <c r="E87" s="154" t="s">
        <v>1172</v>
      </c>
      <c r="F87" s="154" t="s">
        <v>1172</v>
      </c>
      <c r="G87" s="133">
        <f>C87</f>
        <v>6.1195328088651212E-4</v>
      </c>
      <c r="H87" s="31"/>
    </row>
    <row r="88" spans="1:8" outlineLevel="1" x14ac:dyDescent="0.25">
      <c r="A88" s="33" t="s">
        <v>1442</v>
      </c>
      <c r="H88" s="31"/>
    </row>
    <row r="89" spans="1:8" outlineLevel="1" x14ac:dyDescent="0.25">
      <c r="A89" s="33" t="s">
        <v>1443</v>
      </c>
      <c r="H89" s="31"/>
    </row>
    <row r="90" spans="1:8" outlineLevel="1" x14ac:dyDescent="0.25">
      <c r="A90" s="33" t="s">
        <v>1444</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1" zoomScale="85" zoomScaleNormal="85" workbookViewId="0">
      <selection activeCell="E43" sqref="E43"/>
    </sheetView>
  </sheetViews>
  <sheetFormatPr defaultColWidth="8.5703125" defaultRowHeight="15" x14ac:dyDescent="0.25"/>
  <cols>
    <col min="1" max="1" width="13.28515625" style="532" customWidth="1"/>
    <col min="2" max="2" width="60.5703125" style="532" bestFit="1" customWidth="1"/>
    <col min="3" max="7" width="41" style="532" customWidth="1"/>
    <col min="8" max="16384" width="8.5703125" style="532"/>
  </cols>
  <sheetData>
    <row r="1" spans="1:7" ht="45" customHeight="1" x14ac:dyDescent="0.25">
      <c r="A1" s="722"/>
      <c r="B1" s="722"/>
    </row>
    <row r="2" spans="1:7" ht="31.5" x14ac:dyDescent="0.25">
      <c r="A2" s="530" t="s">
        <v>3154</v>
      </c>
      <c r="B2" s="530"/>
      <c r="C2" s="533"/>
      <c r="D2" s="533"/>
      <c r="E2" s="533"/>
      <c r="F2" s="531" t="str">
        <f>'A. HTT General'!F1</f>
        <v>HTT 2024</v>
      </c>
      <c r="G2" s="553"/>
    </row>
    <row r="3" spans="1:7" ht="15.75" thickBot="1" x14ac:dyDescent="0.3">
      <c r="A3" s="533"/>
      <c r="B3" s="554"/>
      <c r="C3" s="554"/>
      <c r="D3" s="533"/>
      <c r="E3" s="533"/>
      <c r="F3" s="533"/>
      <c r="G3" s="533"/>
    </row>
    <row r="4" spans="1:7" ht="19.5" thickBot="1" x14ac:dyDescent="0.3">
      <c r="A4" s="555"/>
      <c r="B4" s="556" t="s">
        <v>56</v>
      </c>
      <c r="C4" s="557" t="s">
        <v>57</v>
      </c>
      <c r="D4" s="555"/>
      <c r="E4" s="555"/>
      <c r="F4" s="533"/>
      <c r="G4" s="533"/>
    </row>
    <row r="5" spans="1:7" x14ac:dyDescent="0.25">
      <c r="A5" s="536"/>
      <c r="B5" s="536"/>
      <c r="C5" s="536"/>
      <c r="D5" s="536"/>
      <c r="E5" s="536"/>
      <c r="F5" s="536"/>
      <c r="G5" s="536"/>
    </row>
    <row r="6" spans="1:7" ht="18.75" x14ac:dyDescent="0.25">
      <c r="A6" s="558"/>
      <c r="B6" s="723" t="s">
        <v>2027</v>
      </c>
      <c r="C6" s="724"/>
      <c r="D6" s="536"/>
      <c r="E6" s="550"/>
      <c r="F6" s="550"/>
      <c r="G6" s="550"/>
    </row>
    <row r="7" spans="1:7" x14ac:dyDescent="0.25">
      <c r="A7" s="559"/>
      <c r="B7" s="725" t="s">
        <v>2028</v>
      </c>
      <c r="C7" s="725"/>
      <c r="D7" s="560"/>
      <c r="E7" s="536"/>
      <c r="F7" s="536"/>
      <c r="G7" s="536"/>
    </row>
    <row r="8" spans="1:7" x14ac:dyDescent="0.25">
      <c r="A8" s="536"/>
      <c r="B8" s="726" t="s">
        <v>2029</v>
      </c>
      <c r="C8" s="727"/>
      <c r="D8" s="560"/>
      <c r="E8" s="536"/>
      <c r="F8" s="536"/>
      <c r="G8" s="536"/>
    </row>
    <row r="9" spans="1:7" x14ac:dyDescent="0.25">
      <c r="A9" s="536"/>
      <c r="B9" s="728" t="s">
        <v>2030</v>
      </c>
      <c r="C9" s="729"/>
      <c r="D9" s="560"/>
      <c r="E9" s="536"/>
      <c r="F9" s="536"/>
      <c r="G9" s="536"/>
    </row>
    <row r="10" spans="1:7" ht="15.75" thickBot="1" x14ac:dyDescent="0.3">
      <c r="A10" s="536"/>
      <c r="B10" s="730" t="s">
        <v>2031</v>
      </c>
      <c r="C10" s="731"/>
      <c r="D10" s="536"/>
      <c r="E10" s="536"/>
      <c r="F10" s="536"/>
      <c r="G10" s="536"/>
    </row>
    <row r="11" spans="1:7" x14ac:dyDescent="0.25">
      <c r="A11" s="536"/>
      <c r="B11" s="561"/>
      <c r="C11" s="562"/>
      <c r="D11" s="536"/>
      <c r="E11" s="536"/>
      <c r="F11" s="536"/>
      <c r="G11" s="536"/>
    </row>
    <row r="12" spans="1:7" x14ac:dyDescent="0.25">
      <c r="A12" s="536"/>
      <c r="B12" s="105"/>
      <c r="C12" s="536"/>
      <c r="D12" s="536"/>
      <c r="E12" s="536"/>
      <c r="F12" s="536"/>
      <c r="G12" s="536"/>
    </row>
    <row r="13" spans="1:7" x14ac:dyDescent="0.25">
      <c r="A13" s="536"/>
      <c r="B13" s="105"/>
      <c r="C13" s="536"/>
      <c r="D13" s="536"/>
      <c r="E13" s="536"/>
      <c r="F13" s="536"/>
      <c r="G13" s="536"/>
    </row>
    <row r="14" spans="1:7" ht="18.75" customHeight="1" x14ac:dyDescent="0.25">
      <c r="A14" s="537"/>
      <c r="B14" s="721" t="s">
        <v>2028</v>
      </c>
      <c r="C14" s="721"/>
      <c r="D14" s="537"/>
      <c r="E14" s="537"/>
      <c r="F14" s="537"/>
      <c r="G14" s="537"/>
    </row>
    <row r="15" spans="1:7" x14ac:dyDescent="0.25">
      <c r="A15" s="563"/>
      <c r="B15" s="563" t="s">
        <v>2032</v>
      </c>
      <c r="C15" s="563" t="s">
        <v>96</v>
      </c>
      <c r="D15" s="563" t="s">
        <v>1926</v>
      </c>
      <c r="E15" s="563"/>
      <c r="F15" s="563" t="s">
        <v>2033</v>
      </c>
      <c r="G15" s="563" t="s">
        <v>2034</v>
      </c>
    </row>
    <row r="16" spans="1:7" x14ac:dyDescent="0.25">
      <c r="A16" s="536" t="s">
        <v>2035</v>
      </c>
      <c r="B16" s="539" t="s">
        <v>2036</v>
      </c>
      <c r="C16" s="564" t="s">
        <v>1175</v>
      </c>
      <c r="D16" s="564" t="s">
        <v>1175</v>
      </c>
      <c r="F16" s="566" t="s">
        <v>1175</v>
      </c>
      <c r="G16" s="566" t="s">
        <v>1175</v>
      </c>
    </row>
    <row r="17" spans="1:7" x14ac:dyDescent="0.25">
      <c r="A17" s="536" t="s">
        <v>2037</v>
      </c>
      <c r="B17" s="546" t="s">
        <v>2038</v>
      </c>
      <c r="C17" s="564" t="s">
        <v>1175</v>
      </c>
      <c r="D17" s="564" t="s">
        <v>1175</v>
      </c>
      <c r="F17" s="566" t="s">
        <v>1175</v>
      </c>
      <c r="G17" s="566" t="s">
        <v>1175</v>
      </c>
    </row>
    <row r="18" spans="1:7" x14ac:dyDescent="0.25">
      <c r="A18" s="536" t="s">
        <v>2039</v>
      </c>
      <c r="B18" s="546" t="s">
        <v>2040</v>
      </c>
      <c r="C18" s="564" t="s">
        <v>1175</v>
      </c>
      <c r="D18" s="564" t="s">
        <v>1175</v>
      </c>
      <c r="F18" s="566" t="s">
        <v>1175</v>
      </c>
      <c r="G18" s="566" t="s">
        <v>1175</v>
      </c>
    </row>
    <row r="19" spans="1:7" x14ac:dyDescent="0.25">
      <c r="A19" s="536" t="s">
        <v>2041</v>
      </c>
      <c r="B19" s="546" t="s">
        <v>2042</v>
      </c>
      <c r="C19" s="564">
        <f>SUM(C16:C18)</f>
        <v>0</v>
      </c>
      <c r="D19" s="565">
        <f>SUM(D16:D18)</f>
        <v>0</v>
      </c>
      <c r="F19" s="566" t="s">
        <v>1175</v>
      </c>
      <c r="G19" s="566" t="s">
        <v>1175</v>
      </c>
    </row>
    <row r="20" spans="1:7" x14ac:dyDescent="0.25">
      <c r="A20" s="546" t="s">
        <v>2043</v>
      </c>
      <c r="B20" s="567" t="s">
        <v>128</v>
      </c>
      <c r="C20" s="546"/>
      <c r="D20" s="546"/>
      <c r="F20" s="546"/>
      <c r="G20" s="546"/>
    </row>
    <row r="21" spans="1:7" x14ac:dyDescent="0.25">
      <c r="A21" s="546" t="s">
        <v>2044</v>
      </c>
      <c r="B21" s="567" t="s">
        <v>128</v>
      </c>
      <c r="C21" s="546"/>
      <c r="D21" s="546"/>
      <c r="F21" s="546"/>
      <c r="G21" s="546"/>
    </row>
    <row r="22" spans="1:7" x14ac:dyDescent="0.25">
      <c r="A22" s="546" t="s">
        <v>2045</v>
      </c>
      <c r="B22" s="567" t="s">
        <v>128</v>
      </c>
      <c r="C22" s="546"/>
      <c r="D22" s="546"/>
      <c r="F22" s="546"/>
      <c r="G22" s="546"/>
    </row>
    <row r="23" spans="1:7" x14ac:dyDescent="0.25">
      <c r="A23" s="546" t="s">
        <v>2046</v>
      </c>
      <c r="B23" s="567" t="s">
        <v>128</v>
      </c>
      <c r="C23" s="546"/>
      <c r="D23" s="546"/>
      <c r="F23" s="546"/>
      <c r="G23" s="546"/>
    </row>
    <row r="24" spans="1:7" x14ac:dyDescent="0.25">
      <c r="A24" s="546" t="s">
        <v>2047</v>
      </c>
      <c r="B24" s="567" t="s">
        <v>128</v>
      </c>
      <c r="C24" s="546"/>
      <c r="D24" s="546"/>
      <c r="F24" s="546"/>
      <c r="G24" s="546"/>
    </row>
    <row r="25" spans="1:7" ht="18.75" x14ac:dyDescent="0.25">
      <c r="A25" s="537"/>
      <c r="B25" s="721" t="s">
        <v>2029</v>
      </c>
      <c r="C25" s="721"/>
      <c r="D25" s="537"/>
      <c r="E25" s="537"/>
      <c r="F25" s="537"/>
      <c r="G25" s="537"/>
    </row>
    <row r="26" spans="1:7" x14ac:dyDescent="0.25">
      <c r="A26" s="563"/>
      <c r="B26" s="563" t="s">
        <v>2048</v>
      </c>
      <c r="C26" s="563" t="s">
        <v>96</v>
      </c>
      <c r="D26" s="563"/>
      <c r="E26" s="563"/>
      <c r="F26" s="563" t="s">
        <v>2049</v>
      </c>
      <c r="G26" s="563"/>
    </row>
    <row r="27" spans="1:7" x14ac:dyDescent="0.25">
      <c r="A27" s="536" t="s">
        <v>2050</v>
      </c>
      <c r="B27" s="536" t="s">
        <v>424</v>
      </c>
      <c r="C27" s="564" t="s">
        <v>1175</v>
      </c>
      <c r="D27" s="568"/>
      <c r="E27" s="536"/>
      <c r="F27" s="566" t="str">
        <f>IF($C$30=0,"",IF(C27="[For completion]","",C27/$C$30))</f>
        <v/>
      </c>
    </row>
    <row r="28" spans="1:7" x14ac:dyDescent="0.25">
      <c r="A28" s="536" t="s">
        <v>2051</v>
      </c>
      <c r="B28" s="536" t="s">
        <v>426</v>
      </c>
      <c r="C28" s="564" t="s">
        <v>1175</v>
      </c>
      <c r="D28" s="568"/>
      <c r="E28" s="536"/>
      <c r="F28" s="566" t="str">
        <f t="shared" ref="F28:F29" si="0">IF($C$30=0,"",IF(C28="[For completion]","",C28/$C$30))</f>
        <v/>
      </c>
    </row>
    <row r="29" spans="1:7" x14ac:dyDescent="0.25">
      <c r="A29" s="536" t="s">
        <v>2052</v>
      </c>
      <c r="B29" s="536" t="s">
        <v>124</v>
      </c>
      <c r="C29" s="564" t="s">
        <v>1175</v>
      </c>
      <c r="D29" s="568"/>
      <c r="E29" s="536"/>
      <c r="F29" s="566" t="str">
        <f t="shared" si="0"/>
        <v/>
      </c>
    </row>
    <row r="30" spans="1:7" x14ac:dyDescent="0.25">
      <c r="A30" s="536" t="s">
        <v>2053</v>
      </c>
      <c r="B30" s="569" t="s">
        <v>126</v>
      </c>
      <c r="C30" s="568">
        <f>SUM(C27:C29)</f>
        <v>0</v>
      </c>
      <c r="D30" s="536"/>
      <c r="E30" s="536"/>
      <c r="F30" s="131">
        <f>SUM(F27:F29)</f>
        <v>0</v>
      </c>
    </row>
    <row r="31" spans="1:7" x14ac:dyDescent="0.25">
      <c r="A31" s="536" t="s">
        <v>2054</v>
      </c>
      <c r="B31" s="567" t="s">
        <v>2055</v>
      </c>
      <c r="C31" s="568"/>
      <c r="D31" s="536"/>
      <c r="E31" s="536"/>
      <c r="F31" s="566" t="str">
        <f>IF($C$30=0,"",IF(C31="[For completion]","",C31/$C$30))</f>
        <v/>
      </c>
    </row>
    <row r="32" spans="1:7" x14ac:dyDescent="0.25">
      <c r="A32" s="536" t="s">
        <v>2056</v>
      </c>
      <c r="B32" s="567" t="s">
        <v>2057</v>
      </c>
      <c r="C32" s="568"/>
      <c r="D32" s="536"/>
      <c r="E32" s="536"/>
      <c r="F32" s="566" t="str">
        <f t="shared" ref="F32:F39" si="1">IF($C$30=0,"",IF(C32="[For completion]","",C32/$C$30))</f>
        <v/>
      </c>
      <c r="G32" s="550"/>
    </row>
    <row r="33" spans="1:7" x14ac:dyDescent="0.25">
      <c r="A33" s="536" t="s">
        <v>2058</v>
      </c>
      <c r="B33" s="567" t="s">
        <v>2059</v>
      </c>
      <c r="C33" s="568"/>
      <c r="D33" s="536"/>
      <c r="E33" s="536"/>
      <c r="F33" s="566" t="str">
        <f>IF($C$30=0,"",IF(C33="[For completion]","",C33/$C$30))</f>
        <v/>
      </c>
      <c r="G33" s="550"/>
    </row>
    <row r="34" spans="1:7" x14ac:dyDescent="0.25">
      <c r="A34" s="536" t="s">
        <v>2060</v>
      </c>
      <c r="B34" s="567" t="s">
        <v>2061</v>
      </c>
      <c r="C34" s="568"/>
      <c r="D34" s="536"/>
      <c r="E34" s="536"/>
      <c r="F34" s="566" t="str">
        <f t="shared" si="1"/>
        <v/>
      </c>
      <c r="G34" s="550"/>
    </row>
    <row r="35" spans="1:7" x14ac:dyDescent="0.25">
      <c r="A35" s="536" t="s">
        <v>2062</v>
      </c>
      <c r="B35" s="567" t="s">
        <v>2063</v>
      </c>
      <c r="C35" s="568"/>
      <c r="D35" s="536"/>
      <c r="E35" s="536"/>
      <c r="F35" s="566" t="str">
        <f t="shared" si="1"/>
        <v/>
      </c>
      <c r="G35" s="550"/>
    </row>
    <row r="36" spans="1:7" x14ac:dyDescent="0.25">
      <c r="A36" s="536" t="s">
        <v>2064</v>
      </c>
      <c r="B36" s="567" t="s">
        <v>2065</v>
      </c>
      <c r="C36" s="568"/>
      <c r="D36" s="536"/>
      <c r="E36" s="536"/>
      <c r="F36" s="566" t="str">
        <f t="shared" si="1"/>
        <v/>
      </c>
      <c r="G36" s="550"/>
    </row>
    <row r="37" spans="1:7" x14ac:dyDescent="0.25">
      <c r="A37" s="536" t="s">
        <v>2066</v>
      </c>
      <c r="B37" s="567" t="s">
        <v>2067</v>
      </c>
      <c r="C37" s="568"/>
      <c r="D37" s="536"/>
      <c r="E37" s="536"/>
      <c r="F37" s="566" t="str">
        <f t="shared" si="1"/>
        <v/>
      </c>
      <c r="G37" s="550"/>
    </row>
    <row r="38" spans="1:7" x14ac:dyDescent="0.25">
      <c r="A38" s="536" t="s">
        <v>2068</v>
      </c>
      <c r="B38" s="567" t="s">
        <v>2069</v>
      </c>
      <c r="C38" s="568"/>
      <c r="D38" s="536"/>
      <c r="E38" s="536"/>
      <c r="F38" s="566" t="str">
        <f t="shared" si="1"/>
        <v/>
      </c>
      <c r="G38" s="550"/>
    </row>
    <row r="39" spans="1:7" x14ac:dyDescent="0.25">
      <c r="A39" s="536" t="s">
        <v>2070</v>
      </c>
      <c r="B39" s="567" t="s">
        <v>2071</v>
      </c>
      <c r="C39" s="568"/>
      <c r="D39" s="536"/>
      <c r="F39" s="566" t="str">
        <f t="shared" si="1"/>
        <v/>
      </c>
      <c r="G39" s="550"/>
    </row>
    <row r="40" spans="1:7" x14ac:dyDescent="0.25">
      <c r="A40" s="536" t="s">
        <v>2072</v>
      </c>
      <c r="B40" s="567" t="s">
        <v>3133</v>
      </c>
      <c r="C40" s="568"/>
      <c r="D40" s="536"/>
      <c r="F40" s="546"/>
      <c r="G40" s="546"/>
    </row>
    <row r="41" spans="1:7" x14ac:dyDescent="0.25">
      <c r="A41" s="536" t="s">
        <v>2073</v>
      </c>
      <c r="B41" s="567" t="s">
        <v>128</v>
      </c>
      <c r="C41" s="570"/>
      <c r="D41" s="571"/>
      <c r="F41" s="546"/>
      <c r="G41" s="546"/>
    </row>
    <row r="42" spans="1:7" x14ac:dyDescent="0.25">
      <c r="A42" s="536" t="s">
        <v>2074</v>
      </c>
      <c r="B42" s="567" t="s">
        <v>128</v>
      </c>
      <c r="C42" s="570"/>
      <c r="D42" s="571"/>
      <c r="E42" s="571"/>
      <c r="F42" s="546"/>
      <c r="G42" s="546"/>
    </row>
    <row r="43" spans="1:7" x14ac:dyDescent="0.25">
      <c r="A43" s="536" t="s">
        <v>2075</v>
      </c>
      <c r="B43" s="567" t="s">
        <v>128</v>
      </c>
      <c r="C43" s="570"/>
      <c r="D43" s="571"/>
      <c r="E43" s="571"/>
      <c r="F43" s="546"/>
      <c r="G43" s="546"/>
    </row>
    <row r="44" spans="1:7" x14ac:dyDescent="0.25">
      <c r="A44" s="536" t="s">
        <v>2076</v>
      </c>
      <c r="B44" s="567" t="s">
        <v>128</v>
      </c>
      <c r="C44" s="570"/>
      <c r="D44" s="571"/>
      <c r="E44" s="571"/>
      <c r="F44" s="546"/>
      <c r="G44" s="546"/>
    </row>
    <row r="45" spans="1:7" x14ac:dyDescent="0.25">
      <c r="A45" s="536" t="s">
        <v>2077</v>
      </c>
      <c r="B45" s="567" t="s">
        <v>128</v>
      </c>
      <c r="C45" s="570"/>
      <c r="D45" s="571"/>
      <c r="E45" s="571"/>
      <c r="F45" s="546"/>
      <c r="G45" s="546"/>
    </row>
    <row r="46" spans="1:7" x14ac:dyDescent="0.25">
      <c r="A46" s="536" t="s">
        <v>2078</v>
      </c>
      <c r="B46" s="567" t="s">
        <v>128</v>
      </c>
      <c r="C46" s="570"/>
      <c r="D46" s="571"/>
      <c r="E46" s="571"/>
      <c r="F46" s="546"/>
      <c r="G46" s="546"/>
    </row>
    <row r="47" spans="1:7" x14ac:dyDescent="0.25">
      <c r="A47" s="536" t="s">
        <v>2079</v>
      </c>
      <c r="B47" s="567" t="s">
        <v>128</v>
      </c>
      <c r="C47" s="570"/>
      <c r="D47" s="571"/>
      <c r="E47" s="571"/>
      <c r="F47" s="546"/>
    </row>
    <row r="48" spans="1:7" x14ac:dyDescent="0.25">
      <c r="A48" s="536" t="s">
        <v>2080</v>
      </c>
      <c r="B48" s="567" t="s">
        <v>128</v>
      </c>
      <c r="C48" s="570"/>
      <c r="D48" s="571"/>
      <c r="E48" s="571"/>
      <c r="F48" s="546"/>
    </row>
    <row r="49" spans="1:7" x14ac:dyDescent="0.25">
      <c r="A49" s="563"/>
      <c r="B49" s="563" t="s">
        <v>440</v>
      </c>
      <c r="C49" s="563" t="s">
        <v>441</v>
      </c>
      <c r="D49" s="563" t="s">
        <v>442</v>
      </c>
      <c r="E49" s="563"/>
      <c r="F49" s="563" t="s">
        <v>2794</v>
      </c>
      <c r="G49" s="563"/>
    </row>
    <row r="50" spans="1:7" x14ac:dyDescent="0.25">
      <c r="A50" s="536" t="s">
        <v>2081</v>
      </c>
      <c r="B50" s="536" t="s">
        <v>2082</v>
      </c>
      <c r="C50" s="564" t="s">
        <v>1175</v>
      </c>
      <c r="D50" s="564" t="s">
        <v>1175</v>
      </c>
      <c r="E50" s="536"/>
      <c r="F50" s="564" t="s">
        <v>1175</v>
      </c>
      <c r="G50" s="546"/>
    </row>
    <row r="51" spans="1:7" x14ac:dyDescent="0.25">
      <c r="A51" s="536" t="s">
        <v>2083</v>
      </c>
      <c r="B51" s="573" t="s">
        <v>447</v>
      </c>
      <c r="C51" s="536"/>
      <c r="D51" s="536"/>
      <c r="E51" s="536"/>
      <c r="F51" s="536"/>
      <c r="G51" s="546"/>
    </row>
    <row r="52" spans="1:7" x14ac:dyDescent="0.25">
      <c r="A52" s="536" t="s">
        <v>2084</v>
      </c>
      <c r="B52" s="573" t="s">
        <v>449</v>
      </c>
      <c r="C52" s="536"/>
      <c r="D52" s="536"/>
      <c r="E52" s="536"/>
      <c r="F52" s="536"/>
      <c r="G52" s="546"/>
    </row>
    <row r="53" spans="1:7" x14ac:dyDescent="0.25">
      <c r="A53" s="536" t="s">
        <v>2085</v>
      </c>
      <c r="B53" s="573"/>
      <c r="C53" s="536"/>
      <c r="D53" s="536"/>
      <c r="E53" s="536"/>
      <c r="F53" s="536"/>
      <c r="G53" s="546"/>
    </row>
    <row r="54" spans="1:7" x14ac:dyDescent="0.25">
      <c r="A54" s="536" t="s">
        <v>2086</v>
      </c>
      <c r="B54" s="573"/>
      <c r="C54" s="536"/>
      <c r="D54" s="536"/>
      <c r="E54" s="536"/>
      <c r="F54" s="536"/>
      <c r="G54" s="546"/>
    </row>
    <row r="55" spans="1:7" x14ac:dyDescent="0.25">
      <c r="A55" s="536" t="s">
        <v>2087</v>
      </c>
      <c r="B55" s="573"/>
      <c r="C55" s="536"/>
      <c r="D55" s="536"/>
      <c r="E55" s="536"/>
      <c r="F55" s="536"/>
      <c r="G55" s="546"/>
    </row>
    <row r="56" spans="1:7" x14ac:dyDescent="0.25">
      <c r="A56" s="536" t="s">
        <v>2088</v>
      </c>
      <c r="B56" s="573"/>
      <c r="C56" s="536"/>
      <c r="D56" s="536"/>
      <c r="E56" s="536"/>
      <c r="F56" s="536"/>
      <c r="G56" s="546"/>
    </row>
    <row r="57" spans="1:7" x14ac:dyDescent="0.25">
      <c r="A57" s="563"/>
      <c r="B57" s="563" t="s">
        <v>452</v>
      </c>
      <c r="C57" s="563" t="s">
        <v>453</v>
      </c>
      <c r="D57" s="563" t="s">
        <v>454</v>
      </c>
      <c r="E57" s="563"/>
      <c r="F57" s="563" t="s">
        <v>2089</v>
      </c>
      <c r="G57" s="563"/>
    </row>
    <row r="58" spans="1:7" x14ac:dyDescent="0.25">
      <c r="A58" s="536" t="s">
        <v>2090</v>
      </c>
      <c r="B58" s="536" t="s">
        <v>456</v>
      </c>
      <c r="C58" s="564" t="s">
        <v>1175</v>
      </c>
      <c r="D58" s="564" t="s">
        <v>1175</v>
      </c>
      <c r="E58" s="574"/>
      <c r="F58" s="564" t="s">
        <v>1175</v>
      </c>
      <c r="G58" s="546"/>
    </row>
    <row r="59" spans="1:7" x14ac:dyDescent="0.25">
      <c r="A59" s="536" t="s">
        <v>2091</v>
      </c>
      <c r="B59" s="536"/>
      <c r="C59" s="131"/>
      <c r="D59" s="131"/>
      <c r="E59" s="574"/>
      <c r="F59" s="131"/>
      <c r="G59" s="546"/>
    </row>
    <row r="60" spans="1:7" x14ac:dyDescent="0.25">
      <c r="A60" s="536" t="s">
        <v>2092</v>
      </c>
      <c r="B60" s="536"/>
      <c r="C60" s="131"/>
      <c r="D60" s="131"/>
      <c r="E60" s="574"/>
      <c r="F60" s="131"/>
      <c r="G60" s="546"/>
    </row>
    <row r="61" spans="1:7" x14ac:dyDescent="0.25">
      <c r="A61" s="536" t="s">
        <v>2093</v>
      </c>
      <c r="B61" s="536"/>
      <c r="C61" s="131"/>
      <c r="D61" s="131"/>
      <c r="E61" s="574"/>
      <c r="F61" s="131"/>
      <c r="G61" s="546"/>
    </row>
    <row r="62" spans="1:7" x14ac:dyDescent="0.25">
      <c r="A62" s="536" t="s">
        <v>2094</v>
      </c>
      <c r="B62" s="536"/>
      <c r="C62" s="131"/>
      <c r="D62" s="131"/>
      <c r="E62" s="574"/>
      <c r="F62" s="131"/>
      <c r="G62" s="546"/>
    </row>
    <row r="63" spans="1:7" x14ac:dyDescent="0.25">
      <c r="A63" s="536" t="s">
        <v>2095</v>
      </c>
      <c r="B63" s="536"/>
      <c r="C63" s="131"/>
      <c r="D63" s="131"/>
      <c r="E63" s="574"/>
      <c r="F63" s="131"/>
      <c r="G63" s="546"/>
    </row>
    <row r="64" spans="1:7" x14ac:dyDescent="0.25">
      <c r="A64" s="536" t="s">
        <v>2096</v>
      </c>
      <c r="B64" s="536"/>
      <c r="C64" s="131"/>
      <c r="D64" s="131"/>
      <c r="E64" s="574"/>
      <c r="F64" s="131"/>
      <c r="G64" s="546"/>
    </row>
    <row r="65" spans="1:7" x14ac:dyDescent="0.25">
      <c r="A65" s="563"/>
      <c r="B65" s="563" t="s">
        <v>463</v>
      </c>
      <c r="C65" s="563" t="s">
        <v>453</v>
      </c>
      <c r="D65" s="563" t="s">
        <v>454</v>
      </c>
      <c r="E65" s="563"/>
      <c r="F65" s="563" t="s">
        <v>2089</v>
      </c>
      <c r="G65" s="563"/>
    </row>
    <row r="66" spans="1:7" x14ac:dyDescent="0.25">
      <c r="A66" s="536" t="s">
        <v>2097</v>
      </c>
      <c r="B66" s="575" t="s">
        <v>465</v>
      </c>
      <c r="C66" s="130">
        <f>SUM(C67:C93)</f>
        <v>0</v>
      </c>
      <c r="D66" s="130">
        <f>SUM(D67:D93)</f>
        <v>0</v>
      </c>
      <c r="E66" s="131"/>
      <c r="F66" s="130">
        <f>SUM(F67:F93)</f>
        <v>0</v>
      </c>
      <c r="G66" s="546"/>
    </row>
    <row r="67" spans="1:7" x14ac:dyDescent="0.25">
      <c r="A67" s="536" t="s">
        <v>2098</v>
      </c>
      <c r="B67" s="536" t="s">
        <v>467</v>
      </c>
      <c r="C67" s="564" t="s">
        <v>1175</v>
      </c>
      <c r="D67" s="564" t="s">
        <v>1175</v>
      </c>
      <c r="E67" s="131"/>
      <c r="F67" s="564" t="s">
        <v>1175</v>
      </c>
      <c r="G67" s="546"/>
    </row>
    <row r="68" spans="1:7" x14ac:dyDescent="0.25">
      <c r="A68" s="536" t="s">
        <v>2099</v>
      </c>
      <c r="B68" s="536" t="s">
        <v>469</v>
      </c>
      <c r="C68" s="564" t="s">
        <v>1175</v>
      </c>
      <c r="D68" s="564" t="s">
        <v>1175</v>
      </c>
      <c r="E68" s="131"/>
      <c r="F68" s="564" t="s">
        <v>1175</v>
      </c>
      <c r="G68" s="546"/>
    </row>
    <row r="69" spans="1:7" x14ac:dyDescent="0.25">
      <c r="A69" s="536" t="s">
        <v>2100</v>
      </c>
      <c r="B69" s="536" t="s">
        <v>471</v>
      </c>
      <c r="C69" s="564" t="s">
        <v>1175</v>
      </c>
      <c r="D69" s="564" t="s">
        <v>1175</v>
      </c>
      <c r="E69" s="131"/>
      <c r="F69" s="564" t="s">
        <v>1175</v>
      </c>
      <c r="G69" s="546"/>
    </row>
    <row r="70" spans="1:7" x14ac:dyDescent="0.25">
      <c r="A70" s="536" t="s">
        <v>2101</v>
      </c>
      <c r="B70" s="536" t="s">
        <v>473</v>
      </c>
      <c r="C70" s="564" t="s">
        <v>1175</v>
      </c>
      <c r="D70" s="564" t="s">
        <v>1175</v>
      </c>
      <c r="E70" s="131"/>
      <c r="F70" s="564" t="s">
        <v>1175</v>
      </c>
      <c r="G70" s="546"/>
    </row>
    <row r="71" spans="1:7" x14ac:dyDescent="0.25">
      <c r="A71" s="536" t="s">
        <v>2102</v>
      </c>
      <c r="B71" s="536" t="s">
        <v>475</v>
      </c>
      <c r="C71" s="564" t="s">
        <v>1175</v>
      </c>
      <c r="D71" s="564" t="s">
        <v>1175</v>
      </c>
      <c r="E71" s="131"/>
      <c r="F71" s="564" t="s">
        <v>1175</v>
      </c>
      <c r="G71" s="546"/>
    </row>
    <row r="72" spans="1:7" x14ac:dyDescent="0.25">
      <c r="A72" s="536" t="s">
        <v>2103</v>
      </c>
      <c r="B72" s="536" t="s">
        <v>2104</v>
      </c>
      <c r="C72" s="564" t="s">
        <v>1175</v>
      </c>
      <c r="D72" s="564" t="s">
        <v>1175</v>
      </c>
      <c r="E72" s="131"/>
      <c r="F72" s="564" t="s">
        <v>1175</v>
      </c>
      <c r="G72" s="546"/>
    </row>
    <row r="73" spans="1:7" x14ac:dyDescent="0.25">
      <c r="A73" s="536" t="s">
        <v>2105</v>
      </c>
      <c r="B73" s="536" t="s">
        <v>479</v>
      </c>
      <c r="C73" s="564" t="s">
        <v>1175</v>
      </c>
      <c r="D73" s="564" t="s">
        <v>1175</v>
      </c>
      <c r="E73" s="131"/>
      <c r="F73" s="564" t="s">
        <v>1175</v>
      </c>
      <c r="G73" s="546"/>
    </row>
    <row r="74" spans="1:7" x14ac:dyDescent="0.25">
      <c r="A74" s="536" t="s">
        <v>2106</v>
      </c>
      <c r="B74" s="536" t="s">
        <v>481</v>
      </c>
      <c r="C74" s="564" t="s">
        <v>1175</v>
      </c>
      <c r="D74" s="564" t="s">
        <v>1175</v>
      </c>
      <c r="E74" s="131"/>
      <c r="F74" s="564" t="s">
        <v>1175</v>
      </c>
      <c r="G74" s="546"/>
    </row>
    <row r="75" spans="1:7" x14ac:dyDescent="0.25">
      <c r="A75" s="536" t="s">
        <v>2107</v>
      </c>
      <c r="B75" s="536" t="s">
        <v>483</v>
      </c>
      <c r="C75" s="564" t="s">
        <v>1175</v>
      </c>
      <c r="D75" s="564" t="s">
        <v>1175</v>
      </c>
      <c r="E75" s="131"/>
      <c r="F75" s="564" t="s">
        <v>1175</v>
      </c>
      <c r="G75" s="546"/>
    </row>
    <row r="76" spans="1:7" x14ac:dyDescent="0.25">
      <c r="A76" s="536" t="s">
        <v>2108</v>
      </c>
      <c r="B76" s="536" t="s">
        <v>485</v>
      </c>
      <c r="C76" s="564" t="s">
        <v>1175</v>
      </c>
      <c r="D76" s="564" t="s">
        <v>1175</v>
      </c>
      <c r="E76" s="131"/>
      <c r="F76" s="564" t="s">
        <v>1175</v>
      </c>
      <c r="G76" s="546"/>
    </row>
    <row r="77" spans="1:7" x14ac:dyDescent="0.25">
      <c r="A77" s="536" t="s">
        <v>2109</v>
      </c>
      <c r="B77" s="536" t="s">
        <v>487</v>
      </c>
      <c r="C77" s="564" t="s">
        <v>1175</v>
      </c>
      <c r="D77" s="564" t="s">
        <v>1175</v>
      </c>
      <c r="E77" s="131"/>
      <c r="F77" s="564" t="s">
        <v>1175</v>
      </c>
      <c r="G77" s="546"/>
    </row>
    <row r="78" spans="1:7" x14ac:dyDescent="0.25">
      <c r="A78" s="536" t="s">
        <v>2110</v>
      </c>
      <c r="B78" s="536" t="s">
        <v>489</v>
      </c>
      <c r="C78" s="564" t="s">
        <v>1175</v>
      </c>
      <c r="D78" s="564" t="s">
        <v>1175</v>
      </c>
      <c r="E78" s="131"/>
      <c r="F78" s="564" t="s">
        <v>1175</v>
      </c>
      <c r="G78" s="546"/>
    </row>
    <row r="79" spans="1:7" x14ac:dyDescent="0.25">
      <c r="A79" s="536" t="s">
        <v>2111</v>
      </c>
      <c r="B79" s="536" t="s">
        <v>491</v>
      </c>
      <c r="C79" s="564" t="s">
        <v>1175</v>
      </c>
      <c r="D79" s="564" t="s">
        <v>1175</v>
      </c>
      <c r="E79" s="131"/>
      <c r="F79" s="564" t="s">
        <v>1175</v>
      </c>
      <c r="G79" s="546"/>
    </row>
    <row r="80" spans="1:7" x14ac:dyDescent="0.25">
      <c r="A80" s="536" t="s">
        <v>2112</v>
      </c>
      <c r="B80" s="536" t="s">
        <v>493</v>
      </c>
      <c r="C80" s="564" t="s">
        <v>1175</v>
      </c>
      <c r="D80" s="564" t="s">
        <v>1175</v>
      </c>
      <c r="E80" s="131"/>
      <c r="F80" s="564" t="s">
        <v>1175</v>
      </c>
      <c r="G80" s="546"/>
    </row>
    <row r="81" spans="1:7" x14ac:dyDescent="0.25">
      <c r="A81" s="536" t="s">
        <v>2113</v>
      </c>
      <c r="B81" s="536" t="s">
        <v>495</v>
      </c>
      <c r="C81" s="564" t="s">
        <v>1175</v>
      </c>
      <c r="D81" s="564" t="s">
        <v>1175</v>
      </c>
      <c r="E81" s="131"/>
      <c r="F81" s="564" t="s">
        <v>1175</v>
      </c>
      <c r="G81" s="546"/>
    </row>
    <row r="82" spans="1:7" x14ac:dyDescent="0.25">
      <c r="A82" s="536" t="s">
        <v>2114</v>
      </c>
      <c r="B82" s="536" t="s">
        <v>3</v>
      </c>
      <c r="C82" s="564" t="s">
        <v>1175</v>
      </c>
      <c r="D82" s="564" t="s">
        <v>1175</v>
      </c>
      <c r="E82" s="131"/>
      <c r="F82" s="564" t="s">
        <v>1175</v>
      </c>
      <c r="G82" s="546"/>
    </row>
    <row r="83" spans="1:7" x14ac:dyDescent="0.25">
      <c r="A83" s="536" t="s">
        <v>2115</v>
      </c>
      <c r="B83" s="536" t="s">
        <v>498</v>
      </c>
      <c r="C83" s="564" t="s">
        <v>1175</v>
      </c>
      <c r="D83" s="564" t="s">
        <v>1175</v>
      </c>
      <c r="E83" s="131"/>
      <c r="F83" s="564" t="s">
        <v>1175</v>
      </c>
      <c r="G83" s="546"/>
    </row>
    <row r="84" spans="1:7" x14ac:dyDescent="0.25">
      <c r="A84" s="536" t="s">
        <v>2116</v>
      </c>
      <c r="B84" s="536" t="s">
        <v>500</v>
      </c>
      <c r="C84" s="564" t="s">
        <v>1175</v>
      </c>
      <c r="D84" s="564" t="s">
        <v>1175</v>
      </c>
      <c r="E84" s="131"/>
      <c r="F84" s="564" t="s">
        <v>1175</v>
      </c>
      <c r="G84" s="546"/>
    </row>
    <row r="85" spans="1:7" x14ac:dyDescent="0.25">
      <c r="A85" s="536" t="s">
        <v>2117</v>
      </c>
      <c r="B85" s="536" t="s">
        <v>502</v>
      </c>
      <c r="C85" s="564" t="s">
        <v>1175</v>
      </c>
      <c r="D85" s="564" t="s">
        <v>1175</v>
      </c>
      <c r="E85" s="131"/>
      <c r="F85" s="564" t="s">
        <v>1175</v>
      </c>
      <c r="G85" s="546"/>
    </row>
    <row r="86" spans="1:7" x14ac:dyDescent="0.25">
      <c r="A86" s="536" t="s">
        <v>2118</v>
      </c>
      <c r="B86" s="536" t="s">
        <v>504</v>
      </c>
      <c r="C86" s="564" t="s">
        <v>1175</v>
      </c>
      <c r="D86" s="564" t="s">
        <v>1175</v>
      </c>
      <c r="E86" s="131"/>
      <c r="F86" s="564" t="s">
        <v>1175</v>
      </c>
      <c r="G86" s="546"/>
    </row>
    <row r="87" spans="1:7" x14ac:dyDescent="0.25">
      <c r="A87" s="536" t="s">
        <v>2119</v>
      </c>
      <c r="B87" s="536" t="s">
        <v>506</v>
      </c>
      <c r="C87" s="564" t="s">
        <v>1175</v>
      </c>
      <c r="D87" s="564" t="s">
        <v>1175</v>
      </c>
      <c r="E87" s="131"/>
      <c r="F87" s="564" t="s">
        <v>1175</v>
      </c>
      <c r="G87" s="546"/>
    </row>
    <row r="88" spans="1:7" x14ac:dyDescent="0.25">
      <c r="A88" s="536" t="s">
        <v>2120</v>
      </c>
      <c r="B88" s="536" t="s">
        <v>508</v>
      </c>
      <c r="C88" s="564" t="s">
        <v>1175</v>
      </c>
      <c r="D88" s="564" t="s">
        <v>1175</v>
      </c>
      <c r="E88" s="131"/>
      <c r="F88" s="564" t="s">
        <v>1175</v>
      </c>
      <c r="G88" s="546"/>
    </row>
    <row r="89" spans="1:7" x14ac:dyDescent="0.25">
      <c r="A89" s="536" t="s">
        <v>2121</v>
      </c>
      <c r="B89" s="536" t="s">
        <v>510</v>
      </c>
      <c r="C89" s="564" t="s">
        <v>1175</v>
      </c>
      <c r="D89" s="564" t="s">
        <v>1175</v>
      </c>
      <c r="E89" s="131"/>
      <c r="F89" s="564" t="s">
        <v>1175</v>
      </c>
      <c r="G89" s="546"/>
    </row>
    <row r="90" spans="1:7" x14ac:dyDescent="0.25">
      <c r="A90" s="536" t="s">
        <v>2122</v>
      </c>
      <c r="B90" s="536" t="s">
        <v>512</v>
      </c>
      <c r="C90" s="564" t="s">
        <v>1175</v>
      </c>
      <c r="D90" s="564" t="s">
        <v>1175</v>
      </c>
      <c r="E90" s="131"/>
      <c r="F90" s="564" t="s">
        <v>1175</v>
      </c>
      <c r="G90" s="546"/>
    </row>
    <row r="91" spans="1:7" x14ac:dyDescent="0.25">
      <c r="A91" s="536" t="s">
        <v>2123</v>
      </c>
      <c r="B91" s="536" t="s">
        <v>514</v>
      </c>
      <c r="C91" s="564" t="s">
        <v>1175</v>
      </c>
      <c r="D91" s="564" t="s">
        <v>1175</v>
      </c>
      <c r="E91" s="131"/>
      <c r="F91" s="564" t="s">
        <v>1175</v>
      </c>
      <c r="G91" s="546"/>
    </row>
    <row r="92" spans="1:7" x14ac:dyDescent="0.25">
      <c r="A92" s="536" t="s">
        <v>2124</v>
      </c>
      <c r="B92" s="536" t="s">
        <v>516</v>
      </c>
      <c r="C92" s="564" t="s">
        <v>1175</v>
      </c>
      <c r="D92" s="564" t="s">
        <v>1175</v>
      </c>
      <c r="E92" s="131"/>
      <c r="F92" s="564" t="s">
        <v>1175</v>
      </c>
      <c r="G92" s="546"/>
    </row>
    <row r="93" spans="1:7" x14ac:dyDescent="0.25">
      <c r="A93" s="536" t="s">
        <v>2125</v>
      </c>
      <c r="B93" s="536" t="s">
        <v>6</v>
      </c>
      <c r="C93" s="564" t="s">
        <v>1175</v>
      </c>
      <c r="D93" s="564" t="s">
        <v>1175</v>
      </c>
      <c r="E93" s="131"/>
      <c r="F93" s="564" t="s">
        <v>1175</v>
      </c>
      <c r="G93" s="546"/>
    </row>
    <row r="94" spans="1:7" x14ac:dyDescent="0.25">
      <c r="A94" s="536" t="s">
        <v>2126</v>
      </c>
      <c r="B94" s="575" t="s">
        <v>281</v>
      </c>
      <c r="C94" s="130">
        <f>SUM(C95:C97)</f>
        <v>0</v>
      </c>
      <c r="D94" s="130">
        <f t="shared" ref="D94:F94" si="2">SUM(D95:D97)</f>
        <v>0</v>
      </c>
      <c r="E94" s="130"/>
      <c r="F94" s="130">
        <f t="shared" si="2"/>
        <v>0</v>
      </c>
      <c r="G94" s="546"/>
    </row>
    <row r="95" spans="1:7" x14ac:dyDescent="0.25">
      <c r="A95" s="536" t="s">
        <v>2127</v>
      </c>
      <c r="B95" s="536" t="s">
        <v>522</v>
      </c>
      <c r="C95" s="564" t="s">
        <v>1175</v>
      </c>
      <c r="D95" s="564" t="s">
        <v>1175</v>
      </c>
      <c r="E95" s="131"/>
      <c r="F95" s="564" t="s">
        <v>1175</v>
      </c>
      <c r="G95" s="546"/>
    </row>
    <row r="96" spans="1:7" x14ac:dyDescent="0.25">
      <c r="A96" s="536" t="s">
        <v>2128</v>
      </c>
      <c r="B96" s="536" t="s">
        <v>524</v>
      </c>
      <c r="C96" s="564" t="s">
        <v>1175</v>
      </c>
      <c r="D96" s="564" t="s">
        <v>1175</v>
      </c>
      <c r="E96" s="131"/>
      <c r="F96" s="564" t="s">
        <v>1175</v>
      </c>
      <c r="G96" s="546"/>
    </row>
    <row r="97" spans="1:7" x14ac:dyDescent="0.25">
      <c r="A97" s="536" t="s">
        <v>2129</v>
      </c>
      <c r="B97" s="536" t="s">
        <v>2</v>
      </c>
      <c r="C97" s="564" t="s">
        <v>1175</v>
      </c>
      <c r="D97" s="564" t="s">
        <v>1175</v>
      </c>
      <c r="E97" s="131"/>
      <c r="F97" s="564" t="s">
        <v>1175</v>
      </c>
      <c r="G97" s="546"/>
    </row>
    <row r="98" spans="1:7" x14ac:dyDescent="0.25">
      <c r="A98" s="536" t="s">
        <v>2130</v>
      </c>
      <c r="B98" s="575" t="s">
        <v>124</v>
      </c>
      <c r="C98" s="130">
        <f>SUM(C99:C109)</f>
        <v>0</v>
      </c>
      <c r="D98" s="130">
        <f t="shared" ref="D98:F98" si="3">SUM(D99:D109)</f>
        <v>0</v>
      </c>
      <c r="E98" s="130"/>
      <c r="F98" s="130">
        <f t="shared" si="3"/>
        <v>0</v>
      </c>
      <c r="G98" s="546"/>
    </row>
    <row r="99" spans="1:7" x14ac:dyDescent="0.25">
      <c r="A99" s="536" t="s">
        <v>2131</v>
      </c>
      <c r="B99" s="546" t="s">
        <v>283</v>
      </c>
      <c r="C99" s="564" t="s">
        <v>1175</v>
      </c>
      <c r="D99" s="564" t="s">
        <v>1175</v>
      </c>
      <c r="E99" s="131"/>
      <c r="F99" s="564" t="s">
        <v>1175</v>
      </c>
      <c r="G99" s="546"/>
    </row>
    <row r="100" spans="1:7" x14ac:dyDescent="0.25">
      <c r="A100" s="536" t="s">
        <v>2132</v>
      </c>
      <c r="B100" s="536" t="s">
        <v>519</v>
      </c>
      <c r="C100" s="564" t="s">
        <v>1175</v>
      </c>
      <c r="D100" s="564" t="s">
        <v>1175</v>
      </c>
      <c r="E100" s="131"/>
      <c r="F100" s="564" t="s">
        <v>1175</v>
      </c>
      <c r="G100" s="546"/>
    </row>
    <row r="101" spans="1:7" x14ac:dyDescent="0.25">
      <c r="A101" s="536" t="s">
        <v>2133</v>
      </c>
      <c r="B101" s="546" t="s">
        <v>285</v>
      </c>
      <c r="C101" s="564" t="s">
        <v>1175</v>
      </c>
      <c r="D101" s="564" t="s">
        <v>1175</v>
      </c>
      <c r="E101" s="131"/>
      <c r="F101" s="564" t="s">
        <v>1175</v>
      </c>
      <c r="G101" s="546"/>
    </row>
    <row r="102" spans="1:7" x14ac:dyDescent="0.25">
      <c r="A102" s="536" t="s">
        <v>2134</v>
      </c>
      <c r="B102" s="546" t="s">
        <v>287</v>
      </c>
      <c r="C102" s="564" t="s">
        <v>1175</v>
      </c>
      <c r="D102" s="564" t="s">
        <v>1175</v>
      </c>
      <c r="E102" s="131"/>
      <c r="F102" s="564" t="s">
        <v>1175</v>
      </c>
      <c r="G102" s="546"/>
    </row>
    <row r="103" spans="1:7" x14ac:dyDescent="0.25">
      <c r="A103" s="536" t="s">
        <v>2135</v>
      </c>
      <c r="B103" s="546" t="s">
        <v>12</v>
      </c>
      <c r="C103" s="564" t="s">
        <v>1175</v>
      </c>
      <c r="D103" s="564" t="s">
        <v>1175</v>
      </c>
      <c r="E103" s="131"/>
      <c r="F103" s="564" t="s">
        <v>1175</v>
      </c>
      <c r="G103" s="546"/>
    </row>
    <row r="104" spans="1:7" x14ac:dyDescent="0.25">
      <c r="A104" s="536" t="s">
        <v>2136</v>
      </c>
      <c r="B104" s="546" t="s">
        <v>290</v>
      </c>
      <c r="C104" s="564" t="s">
        <v>1175</v>
      </c>
      <c r="D104" s="564" t="s">
        <v>1175</v>
      </c>
      <c r="E104" s="131"/>
      <c r="F104" s="564" t="s">
        <v>1175</v>
      </c>
      <c r="G104" s="546"/>
    </row>
    <row r="105" spans="1:7" x14ac:dyDescent="0.25">
      <c r="A105" s="536" t="s">
        <v>2137</v>
      </c>
      <c r="B105" s="546" t="s">
        <v>292</v>
      </c>
      <c r="C105" s="564" t="s">
        <v>1175</v>
      </c>
      <c r="D105" s="564" t="s">
        <v>1175</v>
      </c>
      <c r="E105" s="131"/>
      <c r="F105" s="564" t="s">
        <v>1175</v>
      </c>
      <c r="G105" s="546"/>
    </row>
    <row r="106" spans="1:7" x14ac:dyDescent="0.25">
      <c r="A106" s="536" t="s">
        <v>2138</v>
      </c>
      <c r="B106" s="546" t="s">
        <v>294</v>
      </c>
      <c r="C106" s="564" t="s">
        <v>1175</v>
      </c>
      <c r="D106" s="564" t="s">
        <v>1175</v>
      </c>
      <c r="E106" s="131"/>
      <c r="F106" s="564" t="s">
        <v>1175</v>
      </c>
      <c r="G106" s="546"/>
    </row>
    <row r="107" spans="1:7" x14ac:dyDescent="0.25">
      <c r="A107" s="536" t="s">
        <v>2139</v>
      </c>
      <c r="B107" s="546" t="s">
        <v>296</v>
      </c>
      <c r="C107" s="564" t="s">
        <v>1175</v>
      </c>
      <c r="D107" s="564" t="s">
        <v>1175</v>
      </c>
      <c r="E107" s="131"/>
      <c r="F107" s="564" t="s">
        <v>1175</v>
      </c>
      <c r="G107" s="546"/>
    </row>
    <row r="108" spans="1:7" x14ac:dyDescent="0.25">
      <c r="A108" s="536" t="s">
        <v>2140</v>
      </c>
      <c r="B108" s="546" t="s">
        <v>298</v>
      </c>
      <c r="C108" s="564" t="s">
        <v>1175</v>
      </c>
      <c r="D108" s="564" t="s">
        <v>1175</v>
      </c>
      <c r="E108" s="131"/>
      <c r="F108" s="564" t="s">
        <v>1175</v>
      </c>
      <c r="G108" s="546"/>
    </row>
    <row r="109" spans="1:7" x14ac:dyDescent="0.25">
      <c r="A109" s="536" t="s">
        <v>2141</v>
      </c>
      <c r="B109" s="546" t="s">
        <v>124</v>
      </c>
      <c r="C109" s="564" t="s">
        <v>1175</v>
      </c>
      <c r="D109" s="564" t="s">
        <v>1175</v>
      </c>
      <c r="E109" s="131"/>
      <c r="F109" s="564" t="s">
        <v>1175</v>
      </c>
      <c r="G109" s="546"/>
    </row>
    <row r="110" spans="1:7" x14ac:dyDescent="0.25">
      <c r="A110" s="536" t="s">
        <v>2142</v>
      </c>
      <c r="B110" s="567" t="s">
        <v>128</v>
      </c>
      <c r="C110" s="131"/>
      <c r="D110" s="564"/>
      <c r="E110" s="131"/>
      <c r="F110" s="131"/>
      <c r="G110" s="546"/>
    </row>
    <row r="111" spans="1:7" x14ac:dyDescent="0.25">
      <c r="A111" s="536" t="s">
        <v>2143</v>
      </c>
      <c r="B111" s="567" t="s">
        <v>128</v>
      </c>
      <c r="C111" s="131"/>
      <c r="D111" s="131"/>
      <c r="E111" s="131"/>
      <c r="F111" s="131"/>
      <c r="G111" s="546"/>
    </row>
    <row r="112" spans="1:7" x14ac:dyDescent="0.25">
      <c r="A112" s="536" t="s">
        <v>2144</v>
      </c>
      <c r="B112" s="567" t="s">
        <v>128</v>
      </c>
      <c r="C112" s="131"/>
      <c r="D112" s="131"/>
      <c r="E112" s="131"/>
      <c r="F112" s="131"/>
      <c r="G112" s="546"/>
    </row>
    <row r="113" spans="1:7" x14ac:dyDescent="0.25">
      <c r="A113" s="536" t="s">
        <v>2145</v>
      </c>
      <c r="B113" s="567" t="s">
        <v>128</v>
      </c>
      <c r="C113" s="131"/>
      <c r="D113" s="131"/>
      <c r="E113" s="131"/>
      <c r="F113" s="131"/>
      <c r="G113" s="546"/>
    </row>
    <row r="114" spans="1:7" x14ac:dyDescent="0.25">
      <c r="A114" s="536" t="s">
        <v>2146</v>
      </c>
      <c r="B114" s="567" t="s">
        <v>128</v>
      </c>
      <c r="C114" s="131"/>
      <c r="D114" s="131"/>
      <c r="E114" s="131"/>
      <c r="F114" s="131"/>
      <c r="G114" s="546"/>
    </row>
    <row r="115" spans="1:7" x14ac:dyDescent="0.25">
      <c r="A115" s="536" t="s">
        <v>2147</v>
      </c>
      <c r="B115" s="567" t="s">
        <v>128</v>
      </c>
      <c r="C115" s="131"/>
      <c r="D115" s="131"/>
      <c r="E115" s="131"/>
      <c r="F115" s="131"/>
      <c r="G115" s="546"/>
    </row>
    <row r="116" spans="1:7" x14ac:dyDescent="0.25">
      <c r="A116" s="536" t="s">
        <v>2148</v>
      </c>
      <c r="B116" s="567" t="s">
        <v>128</v>
      </c>
      <c r="C116" s="131"/>
      <c r="D116" s="131"/>
      <c r="E116" s="131"/>
      <c r="F116" s="131"/>
      <c r="G116" s="546"/>
    </row>
    <row r="117" spans="1:7" x14ac:dyDescent="0.25">
      <c r="A117" s="536" t="s">
        <v>2149</v>
      </c>
      <c r="B117" s="567" t="s">
        <v>128</v>
      </c>
      <c r="C117" s="131"/>
      <c r="D117" s="131"/>
      <c r="E117" s="131"/>
      <c r="F117" s="131"/>
      <c r="G117" s="546"/>
    </row>
    <row r="118" spans="1:7" x14ac:dyDescent="0.25">
      <c r="A118" s="536" t="s">
        <v>2150</v>
      </c>
      <c r="B118" s="567" t="s">
        <v>128</v>
      </c>
      <c r="C118" s="131"/>
      <c r="D118" s="131"/>
      <c r="E118" s="131"/>
      <c r="F118" s="131"/>
      <c r="G118" s="546"/>
    </row>
    <row r="119" spans="1:7" x14ac:dyDescent="0.25">
      <c r="A119" s="536" t="s">
        <v>2151</v>
      </c>
      <c r="B119" s="567" t="s">
        <v>128</v>
      </c>
      <c r="C119" s="131"/>
      <c r="D119" s="131"/>
      <c r="E119" s="131"/>
      <c r="F119" s="131"/>
      <c r="G119" s="546"/>
    </row>
    <row r="120" spans="1:7" x14ac:dyDescent="0.25">
      <c r="A120" s="563"/>
      <c r="B120" s="563" t="s">
        <v>1506</v>
      </c>
      <c r="C120" s="563" t="s">
        <v>453</v>
      </c>
      <c r="D120" s="563" t="s">
        <v>454</v>
      </c>
      <c r="E120" s="563"/>
      <c r="F120" s="563" t="s">
        <v>422</v>
      </c>
      <c r="G120" s="563"/>
    </row>
    <row r="121" spans="1:7" x14ac:dyDescent="0.25">
      <c r="A121" s="536" t="s">
        <v>2152</v>
      </c>
      <c r="B121" s="546" t="s">
        <v>547</v>
      </c>
      <c r="C121" s="564" t="s">
        <v>1175</v>
      </c>
      <c r="D121" s="564" t="s">
        <v>1175</v>
      </c>
      <c r="E121" s="131"/>
      <c r="F121" s="564" t="s">
        <v>1175</v>
      </c>
      <c r="G121" s="546"/>
    </row>
    <row r="122" spans="1:7" x14ac:dyDescent="0.25">
      <c r="A122" s="536" t="s">
        <v>2153</v>
      </c>
      <c r="B122" s="546" t="s">
        <v>547</v>
      </c>
      <c r="C122" s="564" t="s">
        <v>1175</v>
      </c>
      <c r="D122" s="564" t="s">
        <v>1175</v>
      </c>
      <c r="E122" s="131"/>
      <c r="F122" s="564" t="s">
        <v>1175</v>
      </c>
      <c r="G122" s="546"/>
    </row>
    <row r="123" spans="1:7" x14ac:dyDescent="0.25">
      <c r="A123" s="536" t="s">
        <v>2154</v>
      </c>
      <c r="B123" s="546" t="s">
        <v>547</v>
      </c>
      <c r="C123" s="564" t="s">
        <v>1175</v>
      </c>
      <c r="D123" s="564" t="s">
        <v>1175</v>
      </c>
      <c r="E123" s="131"/>
      <c r="F123" s="564" t="s">
        <v>1175</v>
      </c>
      <c r="G123" s="546"/>
    </row>
    <row r="124" spans="1:7" x14ac:dyDescent="0.25">
      <c r="A124" s="536" t="s">
        <v>2155</v>
      </c>
      <c r="B124" s="546" t="s">
        <v>547</v>
      </c>
      <c r="C124" s="564" t="s">
        <v>1175</v>
      </c>
      <c r="D124" s="564" t="s">
        <v>1175</v>
      </c>
      <c r="E124" s="131"/>
      <c r="F124" s="564" t="s">
        <v>1175</v>
      </c>
      <c r="G124" s="546"/>
    </row>
    <row r="125" spans="1:7" x14ac:dyDescent="0.25">
      <c r="A125" s="536" t="s">
        <v>2156</v>
      </c>
      <c r="B125" s="546" t="s">
        <v>547</v>
      </c>
      <c r="C125" s="564" t="s">
        <v>1175</v>
      </c>
      <c r="D125" s="564" t="s">
        <v>1175</v>
      </c>
      <c r="E125" s="131"/>
      <c r="F125" s="564" t="s">
        <v>1175</v>
      </c>
      <c r="G125" s="546"/>
    </row>
    <row r="126" spans="1:7" x14ac:dyDescent="0.25">
      <c r="A126" s="536" t="s">
        <v>2157</v>
      </c>
      <c r="B126" s="546" t="s">
        <v>547</v>
      </c>
      <c r="C126" s="564" t="s">
        <v>1175</v>
      </c>
      <c r="D126" s="564" t="s">
        <v>1175</v>
      </c>
      <c r="E126" s="131"/>
      <c r="F126" s="564" t="s">
        <v>1175</v>
      </c>
      <c r="G126" s="546"/>
    </row>
    <row r="127" spans="1:7" x14ac:dyDescent="0.25">
      <c r="A127" s="536" t="s">
        <v>2158</v>
      </c>
      <c r="B127" s="546" t="s">
        <v>547</v>
      </c>
      <c r="C127" s="564" t="s">
        <v>1175</v>
      </c>
      <c r="D127" s="564" t="s">
        <v>1175</v>
      </c>
      <c r="E127" s="131"/>
      <c r="F127" s="564" t="s">
        <v>1175</v>
      </c>
      <c r="G127" s="546"/>
    </row>
    <row r="128" spans="1:7" x14ac:dyDescent="0.25">
      <c r="A128" s="536" t="s">
        <v>2159</v>
      </c>
      <c r="B128" s="546" t="s">
        <v>547</v>
      </c>
      <c r="C128" s="564" t="s">
        <v>1175</v>
      </c>
      <c r="D128" s="564" t="s">
        <v>1175</v>
      </c>
      <c r="E128" s="131"/>
      <c r="F128" s="564" t="s">
        <v>1175</v>
      </c>
      <c r="G128" s="546"/>
    </row>
    <row r="129" spans="1:7" x14ac:dyDescent="0.25">
      <c r="A129" s="536" t="s">
        <v>2160</v>
      </c>
      <c r="B129" s="546" t="s">
        <v>547</v>
      </c>
      <c r="C129" s="564" t="s">
        <v>1175</v>
      </c>
      <c r="D129" s="564" t="s">
        <v>1175</v>
      </c>
      <c r="E129" s="131"/>
      <c r="F129" s="564" t="s">
        <v>1175</v>
      </c>
      <c r="G129" s="546"/>
    </row>
    <row r="130" spans="1:7" x14ac:dyDescent="0.25">
      <c r="A130" s="536" t="s">
        <v>2161</v>
      </c>
      <c r="B130" s="546" t="s">
        <v>547</v>
      </c>
      <c r="C130" s="564" t="s">
        <v>1175</v>
      </c>
      <c r="D130" s="564" t="s">
        <v>1175</v>
      </c>
      <c r="E130" s="131"/>
      <c r="F130" s="564" t="s">
        <v>1175</v>
      </c>
      <c r="G130" s="546"/>
    </row>
    <row r="131" spans="1:7" x14ac:dyDescent="0.25">
      <c r="A131" s="536" t="s">
        <v>2162</v>
      </c>
      <c r="B131" s="546" t="s">
        <v>547</v>
      </c>
      <c r="C131" s="564" t="s">
        <v>1175</v>
      </c>
      <c r="D131" s="564" t="s">
        <v>1175</v>
      </c>
      <c r="E131" s="131"/>
      <c r="F131" s="564" t="s">
        <v>1175</v>
      </c>
      <c r="G131" s="546"/>
    </row>
    <row r="132" spans="1:7" x14ac:dyDescent="0.25">
      <c r="A132" s="536" t="s">
        <v>2163</v>
      </c>
      <c r="B132" s="546" t="s">
        <v>547</v>
      </c>
      <c r="C132" s="564" t="s">
        <v>1175</v>
      </c>
      <c r="D132" s="564" t="s">
        <v>1175</v>
      </c>
      <c r="E132" s="131"/>
      <c r="F132" s="564" t="s">
        <v>1175</v>
      </c>
      <c r="G132" s="546"/>
    </row>
    <row r="133" spans="1:7" x14ac:dyDescent="0.25">
      <c r="A133" s="536" t="s">
        <v>2164</v>
      </c>
      <c r="B133" s="546" t="s">
        <v>547</v>
      </c>
      <c r="C133" s="564" t="s">
        <v>1175</v>
      </c>
      <c r="D133" s="564" t="s">
        <v>1175</v>
      </c>
      <c r="E133" s="131"/>
      <c r="F133" s="564" t="s">
        <v>1175</v>
      </c>
      <c r="G133" s="546"/>
    </row>
    <row r="134" spans="1:7" x14ac:dyDescent="0.25">
      <c r="A134" s="536" t="s">
        <v>2165</v>
      </c>
      <c r="B134" s="546" t="s">
        <v>547</v>
      </c>
      <c r="C134" s="564" t="s">
        <v>1175</v>
      </c>
      <c r="D134" s="564" t="s">
        <v>1175</v>
      </c>
      <c r="E134" s="131"/>
      <c r="F134" s="564" t="s">
        <v>1175</v>
      </c>
      <c r="G134" s="546"/>
    </row>
    <row r="135" spans="1:7" x14ac:dyDescent="0.25">
      <c r="A135" s="536" t="s">
        <v>2166</v>
      </c>
      <c r="B135" s="546" t="s">
        <v>547</v>
      </c>
      <c r="C135" s="564" t="s">
        <v>1175</v>
      </c>
      <c r="D135" s="564" t="s">
        <v>1175</v>
      </c>
      <c r="E135" s="131"/>
      <c r="F135" s="564" t="s">
        <v>1175</v>
      </c>
      <c r="G135" s="546"/>
    </row>
    <row r="136" spans="1:7" x14ac:dyDescent="0.25">
      <c r="A136" s="536" t="s">
        <v>2167</v>
      </c>
      <c r="B136" s="546" t="s">
        <v>547</v>
      </c>
      <c r="C136" s="564" t="s">
        <v>1175</v>
      </c>
      <c r="D136" s="564" t="s">
        <v>1175</v>
      </c>
      <c r="E136" s="131"/>
      <c r="F136" s="564" t="s">
        <v>1175</v>
      </c>
      <c r="G136" s="546"/>
    </row>
    <row r="137" spans="1:7" x14ac:dyDescent="0.25">
      <c r="A137" s="536" t="s">
        <v>2168</v>
      </c>
      <c r="B137" s="546" t="s">
        <v>547</v>
      </c>
      <c r="C137" s="564" t="s">
        <v>1175</v>
      </c>
      <c r="D137" s="564" t="s">
        <v>1175</v>
      </c>
      <c r="E137" s="131"/>
      <c r="F137" s="564" t="s">
        <v>1175</v>
      </c>
      <c r="G137" s="546"/>
    </row>
    <row r="138" spans="1:7" x14ac:dyDescent="0.25">
      <c r="A138" s="536" t="s">
        <v>2169</v>
      </c>
      <c r="B138" s="546" t="s">
        <v>547</v>
      </c>
      <c r="C138" s="564" t="s">
        <v>1175</v>
      </c>
      <c r="D138" s="564" t="s">
        <v>1175</v>
      </c>
      <c r="E138" s="131"/>
      <c r="F138" s="564" t="s">
        <v>1175</v>
      </c>
      <c r="G138" s="546"/>
    </row>
    <row r="139" spans="1:7" x14ac:dyDescent="0.25">
      <c r="A139" s="536" t="s">
        <v>2170</v>
      </c>
      <c r="B139" s="546" t="s">
        <v>547</v>
      </c>
      <c r="C139" s="564" t="s">
        <v>1175</v>
      </c>
      <c r="D139" s="564" t="s">
        <v>1175</v>
      </c>
      <c r="E139" s="131"/>
      <c r="F139" s="564" t="s">
        <v>1175</v>
      </c>
      <c r="G139" s="546"/>
    </row>
    <row r="140" spans="1:7" x14ac:dyDescent="0.25">
      <c r="A140" s="536" t="s">
        <v>2171</v>
      </c>
      <c r="B140" s="546" t="s">
        <v>547</v>
      </c>
      <c r="C140" s="564" t="s">
        <v>1175</v>
      </c>
      <c r="D140" s="564" t="s">
        <v>1175</v>
      </c>
      <c r="E140" s="131"/>
      <c r="F140" s="564" t="s">
        <v>1175</v>
      </c>
      <c r="G140" s="546"/>
    </row>
    <row r="141" spans="1:7" x14ac:dyDescent="0.25">
      <c r="A141" s="536" t="s">
        <v>2172</v>
      </c>
      <c r="B141" s="546" t="s">
        <v>547</v>
      </c>
      <c r="C141" s="564" t="s">
        <v>1175</v>
      </c>
      <c r="D141" s="564" t="s">
        <v>1175</v>
      </c>
      <c r="E141" s="131"/>
      <c r="F141" s="564" t="s">
        <v>1175</v>
      </c>
      <c r="G141" s="546"/>
    </row>
    <row r="142" spans="1:7" x14ac:dyDescent="0.25">
      <c r="A142" s="536" t="s">
        <v>2173</v>
      </c>
      <c r="B142" s="546" t="s">
        <v>547</v>
      </c>
      <c r="C142" s="564" t="s">
        <v>1175</v>
      </c>
      <c r="D142" s="564" t="s">
        <v>1175</v>
      </c>
      <c r="E142" s="131"/>
      <c r="F142" s="564" t="s">
        <v>1175</v>
      </c>
      <c r="G142" s="546"/>
    </row>
    <row r="143" spans="1:7" x14ac:dyDescent="0.25">
      <c r="A143" s="536" t="s">
        <v>2174</v>
      </c>
      <c r="B143" s="546" t="s">
        <v>547</v>
      </c>
      <c r="C143" s="564" t="s">
        <v>1175</v>
      </c>
      <c r="D143" s="564" t="s">
        <v>1175</v>
      </c>
      <c r="E143" s="131"/>
      <c r="F143" s="564" t="s">
        <v>1175</v>
      </c>
      <c r="G143" s="546"/>
    </row>
    <row r="144" spans="1:7" x14ac:dyDescent="0.25">
      <c r="A144" s="536" t="s">
        <v>2175</v>
      </c>
      <c r="B144" s="546" t="s">
        <v>547</v>
      </c>
      <c r="C144" s="564" t="s">
        <v>1175</v>
      </c>
      <c r="D144" s="564" t="s">
        <v>1175</v>
      </c>
      <c r="E144" s="131"/>
      <c r="F144" s="564" t="s">
        <v>1175</v>
      </c>
      <c r="G144" s="546"/>
    </row>
    <row r="145" spans="1:7" x14ac:dyDescent="0.25">
      <c r="A145" s="536" t="s">
        <v>2176</v>
      </c>
      <c r="B145" s="546" t="s">
        <v>547</v>
      </c>
      <c r="C145" s="564" t="s">
        <v>1175</v>
      </c>
      <c r="D145" s="564" t="s">
        <v>1175</v>
      </c>
      <c r="E145" s="131"/>
      <c r="F145" s="564" t="s">
        <v>1175</v>
      </c>
      <c r="G145" s="546"/>
    </row>
    <row r="146" spans="1:7" x14ac:dyDescent="0.25">
      <c r="A146" s="536" t="s">
        <v>2177</v>
      </c>
      <c r="B146" s="546" t="s">
        <v>547</v>
      </c>
      <c r="C146" s="564" t="s">
        <v>1175</v>
      </c>
      <c r="D146" s="564" t="s">
        <v>1175</v>
      </c>
      <c r="E146" s="131"/>
      <c r="F146" s="564" t="s">
        <v>1175</v>
      </c>
      <c r="G146" s="546"/>
    </row>
    <row r="147" spans="1:7" x14ac:dyDescent="0.25">
      <c r="A147" s="536" t="s">
        <v>2178</v>
      </c>
      <c r="B147" s="546" t="s">
        <v>547</v>
      </c>
      <c r="C147" s="564" t="s">
        <v>1175</v>
      </c>
      <c r="D147" s="564" t="s">
        <v>1175</v>
      </c>
      <c r="E147" s="131"/>
      <c r="F147" s="564" t="s">
        <v>1175</v>
      </c>
      <c r="G147" s="546"/>
    </row>
    <row r="148" spans="1:7" x14ac:dyDescent="0.25">
      <c r="A148" s="536" t="s">
        <v>2179</v>
      </c>
      <c r="B148" s="546" t="s">
        <v>547</v>
      </c>
      <c r="C148" s="564" t="s">
        <v>1175</v>
      </c>
      <c r="D148" s="564" t="s">
        <v>1175</v>
      </c>
      <c r="E148" s="131"/>
      <c r="F148" s="564" t="s">
        <v>1175</v>
      </c>
      <c r="G148" s="546"/>
    </row>
    <row r="149" spans="1:7" x14ac:dyDescent="0.25">
      <c r="A149" s="536" t="s">
        <v>2180</v>
      </c>
      <c r="B149" s="546" t="s">
        <v>547</v>
      </c>
      <c r="C149" s="564" t="s">
        <v>1175</v>
      </c>
      <c r="D149" s="564" t="s">
        <v>1175</v>
      </c>
      <c r="E149" s="131"/>
      <c r="F149" s="564" t="s">
        <v>1175</v>
      </c>
      <c r="G149" s="546"/>
    </row>
    <row r="150" spans="1:7" x14ac:dyDescent="0.25">
      <c r="A150" s="536" t="s">
        <v>2181</v>
      </c>
      <c r="B150" s="546" t="s">
        <v>547</v>
      </c>
      <c r="C150" s="564" t="s">
        <v>1175</v>
      </c>
      <c r="D150" s="564" t="s">
        <v>1175</v>
      </c>
      <c r="E150" s="131"/>
      <c r="F150" s="564" t="s">
        <v>1175</v>
      </c>
      <c r="G150" s="546"/>
    </row>
    <row r="151" spans="1:7" x14ac:dyDescent="0.25">
      <c r="A151" s="536" t="s">
        <v>2182</v>
      </c>
      <c r="B151" s="546" t="s">
        <v>547</v>
      </c>
      <c r="C151" s="564" t="s">
        <v>1175</v>
      </c>
      <c r="D151" s="564" t="s">
        <v>1175</v>
      </c>
      <c r="E151" s="131"/>
      <c r="F151" s="564" t="s">
        <v>1175</v>
      </c>
      <c r="G151" s="546"/>
    </row>
    <row r="152" spans="1:7" x14ac:dyDescent="0.25">
      <c r="A152" s="536" t="s">
        <v>2183</v>
      </c>
      <c r="B152" s="546" t="s">
        <v>547</v>
      </c>
      <c r="C152" s="564" t="s">
        <v>1175</v>
      </c>
      <c r="D152" s="564" t="s">
        <v>1175</v>
      </c>
      <c r="E152" s="131"/>
      <c r="F152" s="564" t="s">
        <v>1175</v>
      </c>
      <c r="G152" s="546"/>
    </row>
    <row r="153" spans="1:7" x14ac:dyDescent="0.25">
      <c r="A153" s="536" t="s">
        <v>2184</v>
      </c>
      <c r="B153" s="546" t="s">
        <v>547</v>
      </c>
      <c r="C153" s="564" t="s">
        <v>1175</v>
      </c>
      <c r="D153" s="564" t="s">
        <v>1175</v>
      </c>
      <c r="E153" s="131"/>
      <c r="F153" s="564" t="s">
        <v>1175</v>
      </c>
      <c r="G153" s="546"/>
    </row>
    <row r="154" spans="1:7" x14ac:dyDescent="0.25">
      <c r="A154" s="536" t="s">
        <v>2185</v>
      </c>
      <c r="B154" s="546" t="s">
        <v>547</v>
      </c>
      <c r="C154" s="564" t="s">
        <v>1175</v>
      </c>
      <c r="D154" s="564" t="s">
        <v>1175</v>
      </c>
      <c r="E154" s="131"/>
      <c r="F154" s="564" t="s">
        <v>1175</v>
      </c>
      <c r="G154" s="546"/>
    </row>
    <row r="155" spans="1:7" x14ac:dyDescent="0.25">
      <c r="A155" s="536" t="s">
        <v>2186</v>
      </c>
      <c r="B155" s="546" t="s">
        <v>547</v>
      </c>
      <c r="C155" s="564" t="s">
        <v>1175</v>
      </c>
      <c r="D155" s="564" t="s">
        <v>1175</v>
      </c>
      <c r="E155" s="131"/>
      <c r="F155" s="564" t="s">
        <v>1175</v>
      </c>
      <c r="G155" s="546"/>
    </row>
    <row r="156" spans="1:7" x14ac:dyDescent="0.25">
      <c r="A156" s="536" t="s">
        <v>2187</v>
      </c>
      <c r="B156" s="546" t="s">
        <v>547</v>
      </c>
      <c r="C156" s="564" t="s">
        <v>1175</v>
      </c>
      <c r="D156" s="564" t="s">
        <v>1175</v>
      </c>
      <c r="E156" s="131"/>
      <c r="F156" s="564" t="s">
        <v>1175</v>
      </c>
      <c r="G156" s="546"/>
    </row>
    <row r="157" spans="1:7" x14ac:dyDescent="0.25">
      <c r="A157" s="536" t="s">
        <v>2188</v>
      </c>
      <c r="B157" s="546" t="s">
        <v>547</v>
      </c>
      <c r="C157" s="564" t="s">
        <v>1175</v>
      </c>
      <c r="D157" s="564" t="s">
        <v>1175</v>
      </c>
      <c r="E157" s="131"/>
      <c r="F157" s="564" t="s">
        <v>1175</v>
      </c>
      <c r="G157" s="546"/>
    </row>
    <row r="158" spans="1:7" x14ac:dyDescent="0.25">
      <c r="A158" s="536" t="s">
        <v>2189</v>
      </c>
      <c r="B158" s="546" t="s">
        <v>547</v>
      </c>
      <c r="C158" s="564" t="s">
        <v>1175</v>
      </c>
      <c r="D158" s="564" t="s">
        <v>1175</v>
      </c>
      <c r="E158" s="131"/>
      <c r="F158" s="564" t="s">
        <v>1175</v>
      </c>
      <c r="G158" s="546"/>
    </row>
    <row r="159" spans="1:7" x14ac:dyDescent="0.25">
      <c r="A159" s="536" t="s">
        <v>2190</v>
      </c>
      <c r="B159" s="546" t="s">
        <v>547</v>
      </c>
      <c r="C159" s="564" t="s">
        <v>1175</v>
      </c>
      <c r="D159" s="564" t="s">
        <v>1175</v>
      </c>
      <c r="E159" s="131"/>
      <c r="F159" s="564" t="s">
        <v>1175</v>
      </c>
      <c r="G159" s="546"/>
    </row>
    <row r="160" spans="1:7" x14ac:dyDescent="0.25">
      <c r="A160" s="536" t="s">
        <v>2191</v>
      </c>
      <c r="B160" s="546" t="s">
        <v>547</v>
      </c>
      <c r="C160" s="564" t="s">
        <v>1175</v>
      </c>
      <c r="D160" s="564" t="s">
        <v>1175</v>
      </c>
      <c r="E160" s="131"/>
      <c r="F160" s="564" t="s">
        <v>1175</v>
      </c>
      <c r="G160" s="546"/>
    </row>
    <row r="161" spans="1:7" x14ac:dyDescent="0.25">
      <c r="A161" s="536" t="s">
        <v>2192</v>
      </c>
      <c r="B161" s="546" t="s">
        <v>547</v>
      </c>
      <c r="C161" s="564" t="s">
        <v>1175</v>
      </c>
      <c r="D161" s="564" t="s">
        <v>1175</v>
      </c>
      <c r="E161" s="131"/>
      <c r="F161" s="564" t="s">
        <v>1175</v>
      </c>
      <c r="G161" s="546"/>
    </row>
    <row r="162" spans="1:7" x14ac:dyDescent="0.25">
      <c r="A162" s="536" t="s">
        <v>2193</v>
      </c>
      <c r="B162" s="546" t="s">
        <v>547</v>
      </c>
      <c r="C162" s="564" t="s">
        <v>1175</v>
      </c>
      <c r="D162" s="564" t="s">
        <v>1175</v>
      </c>
      <c r="E162" s="131"/>
      <c r="F162" s="564" t="s">
        <v>1175</v>
      </c>
      <c r="G162" s="546"/>
    </row>
    <row r="163" spans="1:7" x14ac:dyDescent="0.25">
      <c r="A163" s="536" t="s">
        <v>2194</v>
      </c>
      <c r="B163" s="546" t="s">
        <v>547</v>
      </c>
      <c r="C163" s="564" t="s">
        <v>1175</v>
      </c>
      <c r="D163" s="564" t="s">
        <v>1175</v>
      </c>
      <c r="E163" s="131"/>
      <c r="F163" s="564" t="s">
        <v>1175</v>
      </c>
      <c r="G163" s="546"/>
    </row>
    <row r="164" spans="1:7" x14ac:dyDescent="0.25">
      <c r="A164" s="536" t="s">
        <v>2195</v>
      </c>
      <c r="B164" s="546" t="s">
        <v>547</v>
      </c>
      <c r="C164" s="564" t="s">
        <v>1175</v>
      </c>
      <c r="D164" s="564" t="s">
        <v>1175</v>
      </c>
      <c r="E164" s="131"/>
      <c r="F164" s="564" t="s">
        <v>1175</v>
      </c>
      <c r="G164" s="546"/>
    </row>
    <row r="165" spans="1:7" x14ac:dyDescent="0.25">
      <c r="A165" s="536" t="s">
        <v>2196</v>
      </c>
      <c r="B165" s="546" t="s">
        <v>547</v>
      </c>
      <c r="C165" s="564" t="s">
        <v>1175</v>
      </c>
      <c r="D165" s="564" t="s">
        <v>1175</v>
      </c>
      <c r="E165" s="131"/>
      <c r="F165" s="564" t="s">
        <v>1175</v>
      </c>
      <c r="G165" s="546"/>
    </row>
    <row r="166" spans="1:7" x14ac:dyDescent="0.25">
      <c r="A166" s="536" t="s">
        <v>2197</v>
      </c>
      <c r="B166" s="546" t="s">
        <v>547</v>
      </c>
      <c r="C166" s="564" t="s">
        <v>1175</v>
      </c>
      <c r="D166" s="564" t="s">
        <v>1175</v>
      </c>
      <c r="E166" s="131"/>
      <c r="F166" s="564" t="s">
        <v>1175</v>
      </c>
      <c r="G166" s="546"/>
    </row>
    <row r="167" spans="1:7" x14ac:dyDescent="0.25">
      <c r="A167" s="536" t="s">
        <v>2198</v>
      </c>
      <c r="B167" s="546" t="s">
        <v>547</v>
      </c>
      <c r="C167" s="564" t="s">
        <v>1175</v>
      </c>
      <c r="D167" s="564" t="s">
        <v>1175</v>
      </c>
      <c r="E167" s="131"/>
      <c r="F167" s="564" t="s">
        <v>1175</v>
      </c>
      <c r="G167" s="546"/>
    </row>
    <row r="168" spans="1:7" x14ac:dyDescent="0.25">
      <c r="A168" s="536" t="s">
        <v>2199</v>
      </c>
      <c r="B168" s="546" t="s">
        <v>547</v>
      </c>
      <c r="C168" s="564" t="s">
        <v>1175</v>
      </c>
      <c r="D168" s="564" t="s">
        <v>1175</v>
      </c>
      <c r="E168" s="131"/>
      <c r="F168" s="564" t="s">
        <v>1175</v>
      </c>
      <c r="G168" s="546"/>
    </row>
    <row r="169" spans="1:7" x14ac:dyDescent="0.25">
      <c r="A169" s="536" t="s">
        <v>2200</v>
      </c>
      <c r="B169" s="546" t="s">
        <v>547</v>
      </c>
      <c r="C169" s="564" t="s">
        <v>1175</v>
      </c>
      <c r="D169" s="564" t="s">
        <v>1175</v>
      </c>
      <c r="E169" s="131"/>
      <c r="F169" s="564" t="s">
        <v>1175</v>
      </c>
      <c r="G169" s="546"/>
    </row>
    <row r="170" spans="1:7" x14ac:dyDescent="0.25">
      <c r="A170" s="536" t="s">
        <v>2201</v>
      </c>
      <c r="B170" s="546" t="s">
        <v>547</v>
      </c>
      <c r="C170" s="564" t="s">
        <v>1175</v>
      </c>
      <c r="D170" s="564" t="s">
        <v>1175</v>
      </c>
      <c r="E170" s="131"/>
      <c r="F170" s="564" t="s">
        <v>1175</v>
      </c>
      <c r="G170" s="546"/>
    </row>
    <row r="171" spans="1:7" x14ac:dyDescent="0.25">
      <c r="A171" s="563"/>
      <c r="B171" s="563" t="s">
        <v>578</v>
      </c>
      <c r="C171" s="563" t="s">
        <v>453</v>
      </c>
      <c r="D171" s="563" t="s">
        <v>454</v>
      </c>
      <c r="E171" s="563"/>
      <c r="F171" s="563" t="s">
        <v>422</v>
      </c>
      <c r="G171" s="563"/>
    </row>
    <row r="172" spans="1:7" x14ac:dyDescent="0.25">
      <c r="A172" s="536" t="s">
        <v>2202</v>
      </c>
      <c r="B172" s="536" t="s">
        <v>580</v>
      </c>
      <c r="C172" s="131" t="s">
        <v>1175</v>
      </c>
      <c r="D172" s="131" t="s">
        <v>1175</v>
      </c>
      <c r="E172" s="132"/>
      <c r="F172" s="131" t="s">
        <v>1175</v>
      </c>
      <c r="G172" s="546"/>
    </row>
    <row r="173" spans="1:7" x14ac:dyDescent="0.25">
      <c r="A173" s="536" t="s">
        <v>2203</v>
      </c>
      <c r="B173" s="536" t="s">
        <v>582</v>
      </c>
      <c r="C173" s="131" t="s">
        <v>1175</v>
      </c>
      <c r="D173" s="131" t="s">
        <v>1175</v>
      </c>
      <c r="E173" s="132"/>
      <c r="F173" s="131" t="s">
        <v>1175</v>
      </c>
      <c r="G173" s="546"/>
    </row>
    <row r="174" spans="1:7" x14ac:dyDescent="0.25">
      <c r="A174" s="536" t="s">
        <v>2204</v>
      </c>
      <c r="B174" s="536" t="s">
        <v>124</v>
      </c>
      <c r="C174" s="131" t="s">
        <v>1175</v>
      </c>
      <c r="D174" s="131" t="s">
        <v>1175</v>
      </c>
      <c r="E174" s="132"/>
      <c r="F174" s="131" t="s">
        <v>1175</v>
      </c>
      <c r="G174" s="546"/>
    </row>
    <row r="175" spans="1:7" x14ac:dyDescent="0.25">
      <c r="A175" s="536" t="s">
        <v>2205</v>
      </c>
      <c r="B175" s="536"/>
      <c r="C175" s="131"/>
      <c r="D175" s="131"/>
      <c r="E175" s="132"/>
      <c r="F175" s="131"/>
      <c r="G175" s="546"/>
    </row>
    <row r="176" spans="1:7" x14ac:dyDescent="0.25">
      <c r="A176" s="536" t="s">
        <v>2206</v>
      </c>
      <c r="B176" s="536"/>
      <c r="C176" s="131"/>
      <c r="D176" s="131"/>
      <c r="E176" s="132"/>
      <c r="F176" s="131"/>
      <c r="G176" s="546"/>
    </row>
    <row r="177" spans="1:7" x14ac:dyDescent="0.25">
      <c r="A177" s="536" t="s">
        <v>2207</v>
      </c>
      <c r="B177" s="536"/>
      <c r="C177" s="131"/>
      <c r="D177" s="131"/>
      <c r="E177" s="132"/>
      <c r="F177" s="131"/>
      <c r="G177" s="546"/>
    </row>
    <row r="178" spans="1:7" x14ac:dyDescent="0.25">
      <c r="A178" s="536" t="s">
        <v>2208</v>
      </c>
      <c r="B178" s="536"/>
      <c r="C178" s="131"/>
      <c r="D178" s="131"/>
      <c r="E178" s="132"/>
      <c r="F178" s="131"/>
      <c r="G178" s="546"/>
    </row>
    <row r="179" spans="1:7" x14ac:dyDescent="0.25">
      <c r="A179" s="536" t="s">
        <v>2209</v>
      </c>
      <c r="B179" s="536"/>
      <c r="C179" s="131"/>
      <c r="D179" s="131"/>
      <c r="E179" s="132"/>
      <c r="F179" s="131"/>
      <c r="G179" s="546"/>
    </row>
    <row r="180" spans="1:7" x14ac:dyDescent="0.25">
      <c r="A180" s="536" t="s">
        <v>2210</v>
      </c>
      <c r="B180" s="536"/>
      <c r="C180" s="131"/>
      <c r="D180" s="131"/>
      <c r="E180" s="132"/>
      <c r="F180" s="131"/>
      <c r="G180" s="546"/>
    </row>
    <row r="181" spans="1:7" x14ac:dyDescent="0.25">
      <c r="A181" s="563"/>
      <c r="B181" s="563" t="s">
        <v>590</v>
      </c>
      <c r="C181" s="563" t="s">
        <v>453</v>
      </c>
      <c r="D181" s="563" t="s">
        <v>454</v>
      </c>
      <c r="E181" s="563"/>
      <c r="F181" s="563" t="s">
        <v>422</v>
      </c>
      <c r="G181" s="563"/>
    </row>
    <row r="182" spans="1:7" x14ac:dyDescent="0.25">
      <c r="A182" s="536" t="s">
        <v>2211</v>
      </c>
      <c r="B182" s="536" t="s">
        <v>592</v>
      </c>
      <c r="C182" s="131" t="s">
        <v>1175</v>
      </c>
      <c r="D182" s="131" t="s">
        <v>1175</v>
      </c>
      <c r="E182" s="132"/>
      <c r="F182" s="131" t="s">
        <v>1175</v>
      </c>
      <c r="G182" s="546"/>
    </row>
    <row r="183" spans="1:7" x14ac:dyDescent="0.25">
      <c r="A183" s="536" t="s">
        <v>2212</v>
      </c>
      <c r="B183" s="536" t="s">
        <v>594</v>
      </c>
      <c r="C183" s="131" t="s">
        <v>1175</v>
      </c>
      <c r="D183" s="131" t="s">
        <v>1175</v>
      </c>
      <c r="E183" s="132"/>
      <c r="F183" s="131" t="s">
        <v>1175</v>
      </c>
      <c r="G183" s="546"/>
    </row>
    <row r="184" spans="1:7" x14ac:dyDescent="0.25">
      <c r="A184" s="536" t="s">
        <v>2213</v>
      </c>
      <c r="B184" s="536" t="s">
        <v>124</v>
      </c>
      <c r="C184" s="131" t="s">
        <v>1175</v>
      </c>
      <c r="D184" s="131" t="s">
        <v>1175</v>
      </c>
      <c r="E184" s="132"/>
      <c r="F184" s="131" t="s">
        <v>1175</v>
      </c>
      <c r="G184" s="546"/>
    </row>
    <row r="185" spans="1:7" x14ac:dyDescent="0.25">
      <c r="A185" s="536" t="s">
        <v>2214</v>
      </c>
      <c r="B185" s="536"/>
      <c r="C185" s="536"/>
      <c r="D185" s="536"/>
      <c r="E185" s="533"/>
      <c r="F185" s="536"/>
      <c r="G185" s="546"/>
    </row>
    <row r="186" spans="1:7" x14ac:dyDescent="0.25">
      <c r="A186" s="536" t="s">
        <v>2215</v>
      </c>
      <c r="B186" s="536"/>
      <c r="C186" s="536"/>
      <c r="D186" s="536"/>
      <c r="E186" s="533"/>
      <c r="F186" s="536"/>
      <c r="G186" s="546"/>
    </row>
    <row r="187" spans="1:7" x14ac:dyDescent="0.25">
      <c r="A187" s="536" t="s">
        <v>2216</v>
      </c>
      <c r="B187" s="536"/>
      <c r="C187" s="536"/>
      <c r="D187" s="536"/>
      <c r="E187" s="533"/>
      <c r="F187" s="536"/>
      <c r="G187" s="546"/>
    </row>
    <row r="188" spans="1:7" x14ac:dyDescent="0.25">
      <c r="A188" s="536" t="s">
        <v>2217</v>
      </c>
      <c r="B188" s="536"/>
      <c r="C188" s="536"/>
      <c r="D188" s="536"/>
      <c r="E188" s="533"/>
      <c r="F188" s="536"/>
      <c r="G188" s="546"/>
    </row>
    <row r="189" spans="1:7" x14ac:dyDescent="0.25">
      <c r="A189" s="536" t="s">
        <v>2218</v>
      </c>
      <c r="B189" s="536"/>
      <c r="C189" s="536"/>
      <c r="D189" s="536"/>
      <c r="E189" s="533"/>
      <c r="F189" s="536"/>
      <c r="G189" s="546"/>
    </row>
    <row r="190" spans="1:7" x14ac:dyDescent="0.25">
      <c r="A190" s="536" t="s">
        <v>2219</v>
      </c>
      <c r="B190" s="536"/>
      <c r="C190" s="536"/>
      <c r="D190" s="536"/>
      <c r="E190" s="533"/>
      <c r="F190" s="536"/>
      <c r="G190" s="546"/>
    </row>
    <row r="191" spans="1:7" x14ac:dyDescent="0.25">
      <c r="A191" s="563"/>
      <c r="B191" s="563" t="s">
        <v>602</v>
      </c>
      <c r="C191" s="563" t="s">
        <v>453</v>
      </c>
      <c r="D191" s="563" t="s">
        <v>454</v>
      </c>
      <c r="E191" s="563"/>
      <c r="F191" s="563" t="s">
        <v>422</v>
      </c>
      <c r="G191" s="563"/>
    </row>
    <row r="192" spans="1:7" x14ac:dyDescent="0.25">
      <c r="A192" s="536" t="s">
        <v>2220</v>
      </c>
      <c r="B192" s="549" t="s">
        <v>604</v>
      </c>
      <c r="C192" s="131" t="s">
        <v>1175</v>
      </c>
      <c r="D192" s="131" t="s">
        <v>1175</v>
      </c>
      <c r="E192" s="132"/>
      <c r="F192" s="131" t="s">
        <v>1175</v>
      </c>
      <c r="G192" s="546"/>
    </row>
    <row r="193" spans="1:7" x14ac:dyDescent="0.25">
      <c r="A193" s="536" t="s">
        <v>2221</v>
      </c>
      <c r="B193" s="549" t="s">
        <v>606</v>
      </c>
      <c r="C193" s="131" t="s">
        <v>1175</v>
      </c>
      <c r="D193" s="131" t="s">
        <v>1175</v>
      </c>
      <c r="E193" s="132"/>
      <c r="F193" s="131" t="s">
        <v>1175</v>
      </c>
      <c r="G193" s="546"/>
    </row>
    <row r="194" spans="1:7" x14ac:dyDescent="0.25">
      <c r="A194" s="536" t="s">
        <v>2222</v>
      </c>
      <c r="B194" s="549" t="s">
        <v>608</v>
      </c>
      <c r="C194" s="131" t="s">
        <v>1175</v>
      </c>
      <c r="D194" s="131" t="s">
        <v>1175</v>
      </c>
      <c r="E194" s="131"/>
      <c r="F194" s="131" t="s">
        <v>1175</v>
      </c>
      <c r="G194" s="546"/>
    </row>
    <row r="195" spans="1:7" x14ac:dyDescent="0.25">
      <c r="A195" s="536" t="s">
        <v>2223</v>
      </c>
      <c r="B195" s="549" t="s">
        <v>610</v>
      </c>
      <c r="C195" s="131" t="s">
        <v>1175</v>
      </c>
      <c r="D195" s="131" t="s">
        <v>1175</v>
      </c>
      <c r="E195" s="131"/>
      <c r="F195" s="131" t="s">
        <v>1175</v>
      </c>
      <c r="G195" s="546"/>
    </row>
    <row r="196" spans="1:7" x14ac:dyDescent="0.25">
      <c r="A196" s="536" t="s">
        <v>2224</v>
      </c>
      <c r="B196" s="549" t="s">
        <v>612</v>
      </c>
      <c r="C196" s="131" t="s">
        <v>1175</v>
      </c>
      <c r="D196" s="131" t="s">
        <v>1175</v>
      </c>
      <c r="E196" s="131"/>
      <c r="F196" s="131" t="s">
        <v>1175</v>
      </c>
      <c r="G196" s="546"/>
    </row>
    <row r="197" spans="1:7" x14ac:dyDescent="0.25">
      <c r="A197" s="536" t="s">
        <v>2225</v>
      </c>
      <c r="B197" s="573"/>
      <c r="C197" s="131"/>
      <c r="D197" s="131"/>
      <c r="E197" s="131"/>
      <c r="F197" s="131"/>
      <c r="G197" s="546"/>
    </row>
    <row r="198" spans="1:7" x14ac:dyDescent="0.25">
      <c r="A198" s="536" t="s">
        <v>2226</v>
      </c>
      <c r="B198" s="573"/>
      <c r="C198" s="131"/>
      <c r="D198" s="131"/>
      <c r="E198" s="131"/>
      <c r="F198" s="131"/>
      <c r="G198" s="546"/>
    </row>
    <row r="199" spans="1:7" x14ac:dyDescent="0.25">
      <c r="A199" s="536" t="s">
        <v>2227</v>
      </c>
      <c r="B199" s="549"/>
      <c r="C199" s="131"/>
      <c r="D199" s="131"/>
      <c r="E199" s="131"/>
      <c r="F199" s="131"/>
      <c r="G199" s="546"/>
    </row>
    <row r="200" spans="1:7" x14ac:dyDescent="0.25">
      <c r="A200" s="536" t="s">
        <v>2228</v>
      </c>
      <c r="B200" s="549"/>
      <c r="C200" s="131"/>
      <c r="D200" s="131"/>
      <c r="E200" s="131"/>
      <c r="F200" s="131"/>
      <c r="G200" s="546"/>
    </row>
    <row r="201" spans="1:7" x14ac:dyDescent="0.25">
      <c r="A201" s="563"/>
      <c r="B201" s="563" t="s">
        <v>617</v>
      </c>
      <c r="C201" s="563" t="s">
        <v>453</v>
      </c>
      <c r="D201" s="563" t="s">
        <v>454</v>
      </c>
      <c r="E201" s="563"/>
      <c r="F201" s="563" t="s">
        <v>422</v>
      </c>
      <c r="G201" s="563"/>
    </row>
    <row r="202" spans="1:7" x14ac:dyDescent="0.25">
      <c r="A202" s="536" t="s">
        <v>2229</v>
      </c>
      <c r="B202" s="536" t="s">
        <v>619</v>
      </c>
      <c r="C202" s="131" t="s">
        <v>1175</v>
      </c>
      <c r="D202" s="131" t="s">
        <v>1175</v>
      </c>
      <c r="E202" s="132"/>
      <c r="F202" s="131" t="s">
        <v>1175</v>
      </c>
      <c r="G202" s="546"/>
    </row>
    <row r="203" spans="1:7" x14ac:dyDescent="0.25">
      <c r="A203" s="536" t="s">
        <v>2230</v>
      </c>
      <c r="B203" s="121"/>
      <c r="C203" s="131"/>
      <c r="D203" s="131"/>
      <c r="E203" s="132"/>
      <c r="F203" s="131"/>
      <c r="G203" s="546"/>
    </row>
    <row r="204" spans="1:7" x14ac:dyDescent="0.25">
      <c r="A204" s="536" t="s">
        <v>2231</v>
      </c>
      <c r="B204" s="121"/>
      <c r="C204" s="131"/>
      <c r="D204" s="131"/>
      <c r="E204" s="132"/>
      <c r="F204" s="131"/>
      <c r="G204" s="546"/>
    </row>
    <row r="205" spans="1:7" x14ac:dyDescent="0.25">
      <c r="A205" s="536" t="s">
        <v>2232</v>
      </c>
      <c r="B205" s="121"/>
      <c r="C205" s="131"/>
      <c r="D205" s="131"/>
      <c r="E205" s="132"/>
      <c r="F205" s="131"/>
      <c r="G205" s="546"/>
    </row>
    <row r="206" spans="1:7" x14ac:dyDescent="0.25">
      <c r="A206" s="536" t="s">
        <v>2233</v>
      </c>
      <c r="B206" s="121"/>
      <c r="C206" s="131"/>
      <c r="D206" s="131"/>
      <c r="E206" s="132"/>
      <c r="F206" s="131"/>
      <c r="G206" s="546"/>
    </row>
    <row r="207" spans="1:7" x14ac:dyDescent="0.25">
      <c r="A207" s="536" t="s">
        <v>2234</v>
      </c>
      <c r="B207" s="546"/>
      <c r="C207" s="546"/>
      <c r="D207" s="546"/>
      <c r="E207" s="546"/>
      <c r="F207" s="546"/>
      <c r="G207" s="546"/>
    </row>
    <row r="208" spans="1:7" x14ac:dyDescent="0.25">
      <c r="A208" s="536" t="s">
        <v>2235</v>
      </c>
      <c r="B208" s="546"/>
      <c r="C208" s="546"/>
      <c r="D208" s="546"/>
      <c r="E208" s="546"/>
      <c r="F208" s="546"/>
      <c r="G208" s="546"/>
    </row>
    <row r="209" spans="1:9" x14ac:dyDescent="0.25">
      <c r="A209" s="536" t="s">
        <v>2236</v>
      </c>
      <c r="B209" s="546"/>
      <c r="C209" s="546"/>
      <c r="D209" s="546"/>
      <c r="E209" s="546"/>
      <c r="F209" s="546"/>
      <c r="G209" s="546"/>
    </row>
    <row r="210" spans="1:9" ht="18.75" x14ac:dyDescent="0.25">
      <c r="A210" s="576"/>
      <c r="B210" s="577" t="s">
        <v>3506</v>
      </c>
      <c r="C210" s="578"/>
      <c r="D210" s="578"/>
      <c r="E210" s="578"/>
      <c r="F210" s="578"/>
      <c r="G210" s="578"/>
      <c r="I210" s="661"/>
    </row>
    <row r="211" spans="1:9" x14ac:dyDescent="0.25">
      <c r="A211" s="563"/>
      <c r="B211" s="563" t="s">
        <v>623</v>
      </c>
      <c r="C211" s="563" t="s">
        <v>624</v>
      </c>
      <c r="D211" s="563" t="s">
        <v>625</v>
      </c>
      <c r="E211" s="563"/>
      <c r="F211" s="563" t="s">
        <v>453</v>
      </c>
      <c r="G211" s="563" t="s">
        <v>626</v>
      </c>
    </row>
    <row r="212" spans="1:9" x14ac:dyDescent="0.25">
      <c r="A212" s="536" t="s">
        <v>2237</v>
      </c>
      <c r="B212" s="546" t="s">
        <v>628</v>
      </c>
      <c r="C212" s="131" t="s">
        <v>1175</v>
      </c>
      <c r="D212" s="536"/>
      <c r="E212" s="220"/>
      <c r="F212" s="553"/>
      <c r="G212" s="553"/>
    </row>
    <row r="213" spans="1:9" x14ac:dyDescent="0.25">
      <c r="A213" s="220"/>
      <c r="B213" s="219"/>
      <c r="C213" s="220"/>
      <c r="D213" s="220"/>
      <c r="E213" s="220"/>
      <c r="F213" s="553"/>
      <c r="G213" s="553"/>
    </row>
    <row r="214" spans="1:9" x14ac:dyDescent="0.25">
      <c r="A214" s="536"/>
      <c r="B214" s="546" t="s">
        <v>629</v>
      </c>
      <c r="C214" s="220"/>
      <c r="D214" s="220"/>
      <c r="E214" s="220"/>
      <c r="F214" s="553"/>
      <c r="G214" s="553"/>
    </row>
    <row r="215" spans="1:9" x14ac:dyDescent="0.25">
      <c r="A215" s="536" t="s">
        <v>2238</v>
      </c>
      <c r="B215" s="546" t="s">
        <v>547</v>
      </c>
      <c r="C215" s="131" t="s">
        <v>1175</v>
      </c>
      <c r="D215" s="131" t="s">
        <v>1175</v>
      </c>
      <c r="E215" s="220"/>
      <c r="F215" s="566" t="str">
        <f>IF($C$239=0,"",IF(C215="[for completion]","",IF(C215="","",C215/$C$239)))</f>
        <v/>
      </c>
      <c r="G215" s="566" t="str">
        <f>IF($D$239=0,"",IF(D215="[for completion]","",IF(D215="","",D215/$D$239)))</f>
        <v/>
      </c>
    </row>
    <row r="216" spans="1:9" x14ac:dyDescent="0.25">
      <c r="A216" s="536" t="s">
        <v>2239</v>
      </c>
      <c r="B216" s="546" t="s">
        <v>547</v>
      </c>
      <c r="C216" s="131" t="s">
        <v>1175</v>
      </c>
      <c r="D216" s="131" t="s">
        <v>1175</v>
      </c>
      <c r="E216" s="220"/>
      <c r="F216" s="566" t="str">
        <f t="shared" ref="F216:F238" si="4">IF($C$239=0,"",IF(C216="[for completion]","",IF(C216="","",C216/$C$239)))</f>
        <v/>
      </c>
      <c r="G216" s="566" t="str">
        <f t="shared" ref="G216:G238" si="5">IF($D$239=0,"",IF(D216="[for completion]","",IF(D216="","",D216/$D$239)))</f>
        <v/>
      </c>
    </row>
    <row r="217" spans="1:9" x14ac:dyDescent="0.25">
      <c r="A217" s="536" t="s">
        <v>2240</v>
      </c>
      <c r="B217" s="546" t="s">
        <v>547</v>
      </c>
      <c r="C217" s="131" t="s">
        <v>1175</v>
      </c>
      <c r="D217" s="131" t="s">
        <v>1175</v>
      </c>
      <c r="E217" s="220"/>
      <c r="F217" s="566" t="str">
        <f t="shared" si="4"/>
        <v/>
      </c>
      <c r="G217" s="566" t="str">
        <f t="shared" si="5"/>
        <v/>
      </c>
    </row>
    <row r="218" spans="1:9" x14ac:dyDescent="0.25">
      <c r="A218" s="536" t="s">
        <v>2241</v>
      </c>
      <c r="B218" s="546" t="s">
        <v>547</v>
      </c>
      <c r="C218" s="131" t="s">
        <v>1175</v>
      </c>
      <c r="D218" s="131" t="s">
        <v>1175</v>
      </c>
      <c r="E218" s="220"/>
      <c r="F218" s="566" t="str">
        <f t="shared" si="4"/>
        <v/>
      </c>
      <c r="G218" s="566" t="str">
        <f t="shared" si="5"/>
        <v/>
      </c>
    </row>
    <row r="219" spans="1:9" x14ac:dyDescent="0.25">
      <c r="A219" s="536" t="s">
        <v>2242</v>
      </c>
      <c r="B219" s="546" t="s">
        <v>547</v>
      </c>
      <c r="C219" s="131" t="s">
        <v>1175</v>
      </c>
      <c r="D219" s="131" t="s">
        <v>1175</v>
      </c>
      <c r="E219" s="220"/>
      <c r="F219" s="566" t="str">
        <f t="shared" si="4"/>
        <v/>
      </c>
      <c r="G219" s="566" t="str">
        <f t="shared" si="5"/>
        <v/>
      </c>
    </row>
    <row r="220" spans="1:9" x14ac:dyDescent="0.25">
      <c r="A220" s="536" t="s">
        <v>2243</v>
      </c>
      <c r="B220" s="546" t="s">
        <v>547</v>
      </c>
      <c r="C220" s="131" t="s">
        <v>1175</v>
      </c>
      <c r="D220" s="131" t="s">
        <v>1175</v>
      </c>
      <c r="E220" s="220"/>
      <c r="F220" s="566" t="str">
        <f t="shared" si="4"/>
        <v/>
      </c>
      <c r="G220" s="566" t="str">
        <f t="shared" si="5"/>
        <v/>
      </c>
    </row>
    <row r="221" spans="1:9" x14ac:dyDescent="0.25">
      <c r="A221" s="536" t="s">
        <v>2244</v>
      </c>
      <c r="B221" s="546" t="s">
        <v>547</v>
      </c>
      <c r="C221" s="131" t="s">
        <v>1175</v>
      </c>
      <c r="D221" s="131" t="s">
        <v>1175</v>
      </c>
      <c r="E221" s="220"/>
      <c r="F221" s="566" t="str">
        <f t="shared" si="4"/>
        <v/>
      </c>
      <c r="G221" s="566" t="str">
        <f t="shared" si="5"/>
        <v/>
      </c>
    </row>
    <row r="222" spans="1:9" x14ac:dyDescent="0.25">
      <c r="A222" s="536" t="s">
        <v>2245</v>
      </c>
      <c r="B222" s="546" t="s">
        <v>547</v>
      </c>
      <c r="C222" s="131" t="s">
        <v>1175</v>
      </c>
      <c r="D222" s="131" t="s">
        <v>1175</v>
      </c>
      <c r="E222" s="220"/>
      <c r="F222" s="566" t="str">
        <f t="shared" si="4"/>
        <v/>
      </c>
      <c r="G222" s="566" t="str">
        <f t="shared" si="5"/>
        <v/>
      </c>
    </row>
    <row r="223" spans="1:9" x14ac:dyDescent="0.25">
      <c r="A223" s="536" t="s">
        <v>2246</v>
      </c>
      <c r="B223" s="546" t="s">
        <v>547</v>
      </c>
      <c r="C223" s="131" t="s">
        <v>1175</v>
      </c>
      <c r="D223" s="131" t="s">
        <v>1175</v>
      </c>
      <c r="E223" s="220"/>
      <c r="F223" s="566" t="str">
        <f t="shared" si="4"/>
        <v/>
      </c>
      <c r="G223" s="566" t="str">
        <f t="shared" si="5"/>
        <v/>
      </c>
    </row>
    <row r="224" spans="1:9" x14ac:dyDescent="0.25">
      <c r="A224" s="536" t="s">
        <v>2247</v>
      </c>
      <c r="B224" s="546" t="s">
        <v>547</v>
      </c>
      <c r="C224" s="131" t="s">
        <v>1175</v>
      </c>
      <c r="D224" s="131" t="s">
        <v>1175</v>
      </c>
      <c r="E224" s="546"/>
      <c r="F224" s="566" t="str">
        <f t="shared" si="4"/>
        <v/>
      </c>
      <c r="G224" s="566" t="str">
        <f t="shared" si="5"/>
        <v/>
      </c>
    </row>
    <row r="225" spans="1:7" x14ac:dyDescent="0.25">
      <c r="A225" s="536" t="s">
        <v>2248</v>
      </c>
      <c r="B225" s="546" t="s">
        <v>547</v>
      </c>
      <c r="C225" s="131" t="s">
        <v>1175</v>
      </c>
      <c r="D225" s="131" t="s">
        <v>1175</v>
      </c>
      <c r="E225" s="546"/>
      <c r="F225" s="566" t="str">
        <f t="shared" si="4"/>
        <v/>
      </c>
      <c r="G225" s="566" t="str">
        <f t="shared" si="5"/>
        <v/>
      </c>
    </row>
    <row r="226" spans="1:7" x14ac:dyDescent="0.25">
      <c r="A226" s="536" t="s">
        <v>2249</v>
      </c>
      <c r="B226" s="546" t="s">
        <v>547</v>
      </c>
      <c r="C226" s="131" t="s">
        <v>1175</v>
      </c>
      <c r="D226" s="131" t="s">
        <v>1175</v>
      </c>
      <c r="E226" s="546"/>
      <c r="F226" s="566" t="str">
        <f t="shared" si="4"/>
        <v/>
      </c>
      <c r="G226" s="566" t="str">
        <f t="shared" si="5"/>
        <v/>
      </c>
    </row>
    <row r="227" spans="1:7" x14ac:dyDescent="0.25">
      <c r="A227" s="536" t="s">
        <v>2250</v>
      </c>
      <c r="B227" s="546" t="s">
        <v>547</v>
      </c>
      <c r="C227" s="131" t="s">
        <v>1175</v>
      </c>
      <c r="D227" s="131" t="s">
        <v>1175</v>
      </c>
      <c r="E227" s="546"/>
      <c r="F227" s="566" t="str">
        <f t="shared" si="4"/>
        <v/>
      </c>
      <c r="G227" s="566" t="str">
        <f t="shared" si="5"/>
        <v/>
      </c>
    </row>
    <row r="228" spans="1:7" x14ac:dyDescent="0.25">
      <c r="A228" s="536" t="s">
        <v>2251</v>
      </c>
      <c r="B228" s="546" t="s">
        <v>547</v>
      </c>
      <c r="C228" s="131" t="s">
        <v>1175</v>
      </c>
      <c r="D228" s="131" t="s">
        <v>1175</v>
      </c>
      <c r="E228" s="546"/>
      <c r="F228" s="566" t="str">
        <f t="shared" si="4"/>
        <v/>
      </c>
      <c r="G228" s="566" t="str">
        <f t="shared" si="5"/>
        <v/>
      </c>
    </row>
    <row r="229" spans="1:7" x14ac:dyDescent="0.25">
      <c r="A229" s="536" t="s">
        <v>2252</v>
      </c>
      <c r="B229" s="546" t="s">
        <v>547</v>
      </c>
      <c r="C229" s="131" t="s">
        <v>1175</v>
      </c>
      <c r="D229" s="131" t="s">
        <v>1175</v>
      </c>
      <c r="E229" s="546"/>
      <c r="F229" s="566" t="str">
        <f t="shared" si="4"/>
        <v/>
      </c>
      <c r="G229" s="566" t="str">
        <f t="shared" si="5"/>
        <v/>
      </c>
    </row>
    <row r="230" spans="1:7" x14ac:dyDescent="0.25">
      <c r="A230" s="536" t="s">
        <v>2253</v>
      </c>
      <c r="B230" s="546" t="s">
        <v>547</v>
      </c>
      <c r="C230" s="131" t="s">
        <v>1175</v>
      </c>
      <c r="D230" s="131" t="s">
        <v>1175</v>
      </c>
      <c r="E230" s="536"/>
      <c r="F230" s="566" t="str">
        <f t="shared" si="4"/>
        <v/>
      </c>
      <c r="G230" s="566" t="str">
        <f t="shared" si="5"/>
        <v/>
      </c>
    </row>
    <row r="231" spans="1:7" x14ac:dyDescent="0.25">
      <c r="A231" s="536" t="s">
        <v>2254</v>
      </c>
      <c r="B231" s="546" t="s">
        <v>547</v>
      </c>
      <c r="C231" s="131" t="s">
        <v>1175</v>
      </c>
      <c r="D231" s="131" t="s">
        <v>1175</v>
      </c>
      <c r="E231" s="114"/>
      <c r="F231" s="566" t="str">
        <f t="shared" si="4"/>
        <v/>
      </c>
      <c r="G231" s="566" t="str">
        <f t="shared" si="5"/>
        <v/>
      </c>
    </row>
    <row r="232" spans="1:7" x14ac:dyDescent="0.25">
      <c r="A232" s="536" t="s">
        <v>2255</v>
      </c>
      <c r="B232" s="546" t="s">
        <v>547</v>
      </c>
      <c r="C232" s="131" t="s">
        <v>1175</v>
      </c>
      <c r="D232" s="131" t="s">
        <v>1175</v>
      </c>
      <c r="E232" s="114"/>
      <c r="F232" s="566" t="str">
        <f t="shared" si="4"/>
        <v/>
      </c>
      <c r="G232" s="566" t="str">
        <f t="shared" si="5"/>
        <v/>
      </c>
    </row>
    <row r="233" spans="1:7" x14ac:dyDescent="0.25">
      <c r="A233" s="536" t="s">
        <v>2256</v>
      </c>
      <c r="B233" s="546" t="s">
        <v>547</v>
      </c>
      <c r="C233" s="131" t="s">
        <v>1175</v>
      </c>
      <c r="D233" s="131" t="s">
        <v>1175</v>
      </c>
      <c r="E233" s="114"/>
      <c r="F233" s="566" t="str">
        <f t="shared" si="4"/>
        <v/>
      </c>
      <c r="G233" s="566" t="str">
        <f t="shared" si="5"/>
        <v/>
      </c>
    </row>
    <row r="234" spans="1:7" x14ac:dyDescent="0.25">
      <c r="A234" s="536" t="s">
        <v>2257</v>
      </c>
      <c r="B234" s="546" t="s">
        <v>547</v>
      </c>
      <c r="C234" s="131" t="s">
        <v>1175</v>
      </c>
      <c r="D234" s="131" t="s">
        <v>1175</v>
      </c>
      <c r="E234" s="114"/>
      <c r="F234" s="566" t="str">
        <f t="shared" si="4"/>
        <v/>
      </c>
      <c r="G234" s="566" t="str">
        <f t="shared" si="5"/>
        <v/>
      </c>
    </row>
    <row r="235" spans="1:7" x14ac:dyDescent="0.25">
      <c r="A235" s="536" t="s">
        <v>2258</v>
      </c>
      <c r="B235" s="546" t="s">
        <v>547</v>
      </c>
      <c r="C235" s="131" t="s">
        <v>1175</v>
      </c>
      <c r="D235" s="131" t="s">
        <v>1175</v>
      </c>
      <c r="E235" s="114"/>
      <c r="F235" s="566" t="str">
        <f t="shared" si="4"/>
        <v/>
      </c>
      <c r="G235" s="566" t="str">
        <f t="shared" si="5"/>
        <v/>
      </c>
    </row>
    <row r="236" spans="1:7" x14ac:dyDescent="0.25">
      <c r="A236" s="536" t="s">
        <v>2259</v>
      </c>
      <c r="B236" s="546" t="s">
        <v>547</v>
      </c>
      <c r="C236" s="131" t="s">
        <v>1175</v>
      </c>
      <c r="D236" s="131" t="s">
        <v>1175</v>
      </c>
      <c r="E236" s="114"/>
      <c r="F236" s="566" t="str">
        <f t="shared" si="4"/>
        <v/>
      </c>
      <c r="G236" s="566" t="str">
        <f t="shared" si="5"/>
        <v/>
      </c>
    </row>
    <row r="237" spans="1:7" x14ac:dyDescent="0.25">
      <c r="A237" s="536" t="s">
        <v>2260</v>
      </c>
      <c r="B237" s="546" t="s">
        <v>547</v>
      </c>
      <c r="C237" s="131" t="s">
        <v>1175</v>
      </c>
      <c r="D237" s="131" t="s">
        <v>1175</v>
      </c>
      <c r="E237" s="114"/>
      <c r="F237" s="566" t="str">
        <f t="shared" si="4"/>
        <v/>
      </c>
      <c r="G237" s="566" t="str">
        <f t="shared" si="5"/>
        <v/>
      </c>
    </row>
    <row r="238" spans="1:7" x14ac:dyDescent="0.25">
      <c r="A238" s="536" t="s">
        <v>2261</v>
      </c>
      <c r="B238" s="546" t="s">
        <v>547</v>
      </c>
      <c r="C238" s="131" t="s">
        <v>1175</v>
      </c>
      <c r="D238" s="131" t="s">
        <v>1175</v>
      </c>
      <c r="E238" s="114"/>
      <c r="F238" s="566" t="str">
        <f t="shared" si="4"/>
        <v/>
      </c>
      <c r="G238" s="566" t="str">
        <f t="shared" si="5"/>
        <v/>
      </c>
    </row>
    <row r="239" spans="1:7" x14ac:dyDescent="0.25">
      <c r="A239" s="536" t="s">
        <v>2262</v>
      </c>
      <c r="B239" s="579" t="s">
        <v>126</v>
      </c>
      <c r="C239" s="564">
        <f>SUM(C215:C238)</f>
        <v>0</v>
      </c>
      <c r="D239" s="565">
        <f>SUM(D215:D238)</f>
        <v>0</v>
      </c>
      <c r="E239" s="114"/>
      <c r="F239" s="159">
        <f>SUM(F215:F238)</f>
        <v>0</v>
      </c>
      <c r="G239" s="159">
        <f>SUM(G215:G238)</f>
        <v>0</v>
      </c>
    </row>
    <row r="240" spans="1:7" x14ac:dyDescent="0.25">
      <c r="A240" s="563"/>
      <c r="B240" s="563" t="s">
        <v>655</v>
      </c>
      <c r="C240" s="563" t="s">
        <v>624</v>
      </c>
      <c r="D240" s="563" t="s">
        <v>625</v>
      </c>
      <c r="E240" s="563"/>
      <c r="F240" s="563" t="s">
        <v>453</v>
      </c>
      <c r="G240" s="563" t="s">
        <v>626</v>
      </c>
    </row>
    <row r="241" spans="1:7" x14ac:dyDescent="0.25">
      <c r="A241" s="536" t="s">
        <v>2263</v>
      </c>
      <c r="B241" s="536" t="s">
        <v>657</v>
      </c>
      <c r="C241" s="131" t="s">
        <v>1175</v>
      </c>
      <c r="D241" s="536"/>
      <c r="E241" s="536"/>
      <c r="F241" s="574"/>
      <c r="G241" s="574"/>
    </row>
    <row r="242" spans="1:7" x14ac:dyDescent="0.25">
      <c r="A242" s="536"/>
      <c r="B242" s="536"/>
      <c r="C242" s="536"/>
      <c r="D242" s="536"/>
      <c r="E242" s="536"/>
      <c r="F242" s="574"/>
      <c r="G242" s="574"/>
    </row>
    <row r="243" spans="1:7" x14ac:dyDescent="0.25">
      <c r="A243" s="536"/>
      <c r="B243" s="546" t="s">
        <v>658</v>
      </c>
      <c r="C243" s="536"/>
      <c r="D243" s="536"/>
      <c r="E243" s="536"/>
      <c r="F243" s="574"/>
      <c r="G243" s="574"/>
    </row>
    <row r="244" spans="1:7" x14ac:dyDescent="0.25">
      <c r="A244" s="536" t="s">
        <v>2264</v>
      </c>
      <c r="B244" s="536" t="s">
        <v>660</v>
      </c>
      <c r="C244" s="131" t="s">
        <v>1175</v>
      </c>
      <c r="D244" s="131" t="s">
        <v>1175</v>
      </c>
      <c r="E244" s="536"/>
      <c r="F244" s="566" t="str">
        <f>IF($C$252=0,"",IF(C244="[for completion]","",IF(C244="","",C244/$C$252)))</f>
        <v/>
      </c>
      <c r="G244" s="566" t="str">
        <f>IF($D$252=0,"",IF(D244="[for completion]","",IF(D244="","",D244/$D$252)))</f>
        <v/>
      </c>
    </row>
    <row r="245" spans="1:7" x14ac:dyDescent="0.25">
      <c r="A245" s="536" t="s">
        <v>2265</v>
      </c>
      <c r="B245" s="536" t="s">
        <v>662</v>
      </c>
      <c r="C245" s="131" t="s">
        <v>1175</v>
      </c>
      <c r="D245" s="131" t="s">
        <v>1175</v>
      </c>
      <c r="E245" s="536"/>
      <c r="F245" s="566" t="str">
        <f t="shared" ref="F245:F251" si="6">IF($C$252=0,"",IF(C245="[for completion]","",IF(C245="","",C245/$C$252)))</f>
        <v/>
      </c>
      <c r="G245" s="566" t="str">
        <f t="shared" ref="G245:G251" si="7">IF($D$252=0,"",IF(D245="[for completion]","",IF(D245="","",D245/$D$252)))</f>
        <v/>
      </c>
    </row>
    <row r="246" spans="1:7" x14ac:dyDescent="0.25">
      <c r="A246" s="536" t="s">
        <v>2266</v>
      </c>
      <c r="B246" s="536" t="s">
        <v>664</v>
      </c>
      <c r="C246" s="131" t="s">
        <v>1175</v>
      </c>
      <c r="D246" s="131" t="s">
        <v>1175</v>
      </c>
      <c r="E246" s="536"/>
      <c r="F246" s="566" t="str">
        <f t="shared" si="6"/>
        <v/>
      </c>
      <c r="G246" s="566" t="str">
        <f t="shared" si="7"/>
        <v/>
      </c>
    </row>
    <row r="247" spans="1:7" x14ac:dyDescent="0.25">
      <c r="A247" s="536" t="s">
        <v>2267</v>
      </c>
      <c r="B247" s="536" t="s">
        <v>666</v>
      </c>
      <c r="C247" s="131" t="s">
        <v>1175</v>
      </c>
      <c r="D247" s="131" t="s">
        <v>1175</v>
      </c>
      <c r="E247" s="536"/>
      <c r="F247" s="566" t="str">
        <f t="shared" si="6"/>
        <v/>
      </c>
      <c r="G247" s="566" t="str">
        <f t="shared" si="7"/>
        <v/>
      </c>
    </row>
    <row r="248" spans="1:7" x14ac:dyDescent="0.25">
      <c r="A248" s="536" t="s">
        <v>2268</v>
      </c>
      <c r="B248" s="536" t="s">
        <v>668</v>
      </c>
      <c r="C248" s="131" t="s">
        <v>1175</v>
      </c>
      <c r="D248" s="131" t="s">
        <v>1175</v>
      </c>
      <c r="E248" s="536"/>
      <c r="F248" s="566" t="str">
        <f>IF($C$252=0,"",IF(C248="[for completion]","",IF(C248="","",C248/$C$252)))</f>
        <v/>
      </c>
      <c r="G248" s="566" t="str">
        <f t="shared" si="7"/>
        <v/>
      </c>
    </row>
    <row r="249" spans="1:7" x14ac:dyDescent="0.25">
      <c r="A249" s="536" t="s">
        <v>2269</v>
      </c>
      <c r="B249" s="536" t="s">
        <v>670</v>
      </c>
      <c r="C249" s="131" t="s">
        <v>1175</v>
      </c>
      <c r="D249" s="131" t="s">
        <v>1175</v>
      </c>
      <c r="E249" s="536"/>
      <c r="F249" s="566" t="str">
        <f t="shared" si="6"/>
        <v/>
      </c>
      <c r="G249" s="566" t="str">
        <f t="shared" si="7"/>
        <v/>
      </c>
    </row>
    <row r="250" spans="1:7" x14ac:dyDescent="0.25">
      <c r="A250" s="536" t="s">
        <v>2270</v>
      </c>
      <c r="B250" s="536" t="s">
        <v>672</v>
      </c>
      <c r="C250" s="131" t="s">
        <v>1175</v>
      </c>
      <c r="D250" s="131" t="s">
        <v>1175</v>
      </c>
      <c r="E250" s="536"/>
      <c r="F250" s="566" t="str">
        <f t="shared" si="6"/>
        <v/>
      </c>
      <c r="G250" s="566" t="str">
        <f t="shared" si="7"/>
        <v/>
      </c>
    </row>
    <row r="251" spans="1:7" x14ac:dyDescent="0.25">
      <c r="A251" s="536" t="s">
        <v>2271</v>
      </c>
      <c r="B251" s="536" t="s">
        <v>674</v>
      </c>
      <c r="C251" s="131" t="s">
        <v>1175</v>
      </c>
      <c r="D251" s="131" t="s">
        <v>1175</v>
      </c>
      <c r="E251" s="536"/>
      <c r="F251" s="566" t="str">
        <f t="shared" si="6"/>
        <v/>
      </c>
      <c r="G251" s="566" t="str">
        <f t="shared" si="7"/>
        <v/>
      </c>
    </row>
    <row r="252" spans="1:7" x14ac:dyDescent="0.25">
      <c r="A252" s="536" t="s">
        <v>2272</v>
      </c>
      <c r="B252" s="579" t="s">
        <v>126</v>
      </c>
      <c r="C252" s="568">
        <f>SUM(C244:C251)</f>
        <v>0</v>
      </c>
      <c r="D252" s="572">
        <f>SUM(D244:D251)</f>
        <v>0</v>
      </c>
      <c r="E252" s="536"/>
      <c r="F252" s="159">
        <f>SUM(F241:F251)</f>
        <v>0</v>
      </c>
      <c r="G252" s="159">
        <f>SUM(G241:G251)</f>
        <v>0</v>
      </c>
    </row>
    <row r="253" spans="1:7" x14ac:dyDescent="0.25">
      <c r="A253" s="536" t="s">
        <v>2273</v>
      </c>
      <c r="B253" s="567" t="s">
        <v>677</v>
      </c>
      <c r="C253" s="568"/>
      <c r="D253" s="572"/>
      <c r="E253" s="536"/>
      <c r="F253" s="566" t="s">
        <v>2274</v>
      </c>
      <c r="G253" s="566" t="s">
        <v>2274</v>
      </c>
    </row>
    <row r="254" spans="1:7" x14ac:dyDescent="0.25">
      <c r="A254" s="536" t="s">
        <v>2275</v>
      </c>
      <c r="B254" s="567" t="s">
        <v>679</v>
      </c>
      <c r="C254" s="568"/>
      <c r="D254" s="572"/>
      <c r="E254" s="536"/>
      <c r="F254" s="566" t="s">
        <v>2274</v>
      </c>
      <c r="G254" s="566" t="s">
        <v>2274</v>
      </c>
    </row>
    <row r="255" spans="1:7" x14ac:dyDescent="0.25">
      <c r="A255" s="536" t="s">
        <v>2276</v>
      </c>
      <c r="B255" s="567" t="s">
        <v>681</v>
      </c>
      <c r="C255" s="568"/>
      <c r="D255" s="572"/>
      <c r="E255" s="536"/>
      <c r="F255" s="566" t="s">
        <v>2274</v>
      </c>
      <c r="G255" s="566" t="s">
        <v>2274</v>
      </c>
    </row>
    <row r="256" spans="1:7" x14ac:dyDescent="0.25">
      <c r="A256" s="536" t="s">
        <v>2277</v>
      </c>
      <c r="B256" s="567" t="s">
        <v>683</v>
      </c>
      <c r="C256" s="568"/>
      <c r="D256" s="572"/>
      <c r="E256" s="536"/>
      <c r="F256" s="566" t="s">
        <v>2274</v>
      </c>
      <c r="G256" s="566" t="s">
        <v>2274</v>
      </c>
    </row>
    <row r="257" spans="1:7" x14ac:dyDescent="0.25">
      <c r="A257" s="536" t="s">
        <v>2278</v>
      </c>
      <c r="B257" s="567" t="s">
        <v>685</v>
      </c>
      <c r="C257" s="568"/>
      <c r="D257" s="572"/>
      <c r="E257" s="536"/>
      <c r="F257" s="566" t="s">
        <v>2274</v>
      </c>
      <c r="G257" s="566" t="s">
        <v>2274</v>
      </c>
    </row>
    <row r="258" spans="1:7" x14ac:dyDescent="0.25">
      <c r="A258" s="536" t="s">
        <v>2279</v>
      </c>
      <c r="B258" s="567" t="s">
        <v>687</v>
      </c>
      <c r="C258" s="568"/>
      <c r="D258" s="572"/>
      <c r="E258" s="536"/>
      <c r="F258" s="566" t="s">
        <v>2274</v>
      </c>
      <c r="G258" s="566" t="s">
        <v>2274</v>
      </c>
    </row>
    <row r="259" spans="1:7" x14ac:dyDescent="0.25">
      <c r="A259" s="536" t="s">
        <v>2280</v>
      </c>
      <c r="B259" s="567"/>
      <c r="C259" s="536"/>
      <c r="D259" s="536"/>
      <c r="E259" s="536"/>
      <c r="F259" s="566"/>
      <c r="G259" s="566"/>
    </row>
    <row r="260" spans="1:7" x14ac:dyDescent="0.25">
      <c r="A260" s="536" t="s">
        <v>2281</v>
      </c>
      <c r="B260" s="567"/>
      <c r="C260" s="536"/>
      <c r="D260" s="536"/>
      <c r="E260" s="536"/>
      <c r="F260" s="566"/>
      <c r="G260" s="566"/>
    </row>
    <row r="261" spans="1:7" x14ac:dyDescent="0.25">
      <c r="A261" s="536" t="s">
        <v>2282</v>
      </c>
      <c r="B261" s="567"/>
      <c r="C261" s="536"/>
      <c r="D261" s="536"/>
      <c r="E261" s="536"/>
      <c r="F261" s="566"/>
      <c r="G261" s="566"/>
    </row>
    <row r="262" spans="1:7" x14ac:dyDescent="0.25">
      <c r="A262" s="563"/>
      <c r="B262" s="563" t="s">
        <v>691</v>
      </c>
      <c r="C262" s="563" t="s">
        <v>624</v>
      </c>
      <c r="D262" s="563" t="s">
        <v>625</v>
      </c>
      <c r="E262" s="563"/>
      <c r="F262" s="563" t="s">
        <v>453</v>
      </c>
      <c r="G262" s="563" t="s">
        <v>626</v>
      </c>
    </row>
    <row r="263" spans="1:7" x14ac:dyDescent="0.25">
      <c r="A263" s="536" t="s">
        <v>2283</v>
      </c>
      <c r="B263" s="536" t="s">
        <v>657</v>
      </c>
      <c r="C263" s="131" t="s">
        <v>1175</v>
      </c>
      <c r="D263" s="536"/>
      <c r="E263" s="536"/>
      <c r="F263" s="574"/>
      <c r="G263" s="574"/>
    </row>
    <row r="264" spans="1:7" x14ac:dyDescent="0.25">
      <c r="A264" s="536"/>
      <c r="B264" s="536"/>
      <c r="C264" s="536"/>
      <c r="D264" s="536"/>
      <c r="E264" s="536"/>
      <c r="F264" s="574"/>
      <c r="G264" s="574"/>
    </row>
    <row r="265" spans="1:7" x14ac:dyDescent="0.25">
      <c r="A265" s="536"/>
      <c r="B265" s="546" t="s">
        <v>658</v>
      </c>
      <c r="C265" s="536"/>
      <c r="D265" s="536"/>
      <c r="E265" s="536"/>
      <c r="F265" s="574"/>
      <c r="G265" s="574"/>
    </row>
    <row r="266" spans="1:7" x14ac:dyDescent="0.25">
      <c r="A266" s="536" t="s">
        <v>2284</v>
      </c>
      <c r="B266" s="536" t="s">
        <v>660</v>
      </c>
      <c r="C266" s="131" t="s">
        <v>1175</v>
      </c>
      <c r="D266" s="131" t="s">
        <v>1175</v>
      </c>
      <c r="E266" s="536"/>
      <c r="F266" s="566" t="str">
        <f>IF($C$274=0,"",IF(C266="[for completion]","",IF(C266="","",C266/$C$274)))</f>
        <v/>
      </c>
      <c r="G266" s="566" t="str">
        <f>IF($D$274=0,"",IF(D266="[for completion]","",IF(D266="","",D266/$D$274)))</f>
        <v/>
      </c>
    </row>
    <row r="267" spans="1:7" x14ac:dyDescent="0.25">
      <c r="A267" s="536" t="s">
        <v>2285</v>
      </c>
      <c r="B267" s="536" t="s">
        <v>662</v>
      </c>
      <c r="C267" s="131" t="s">
        <v>1175</v>
      </c>
      <c r="D267" s="131" t="s">
        <v>1175</v>
      </c>
      <c r="E267" s="536"/>
      <c r="F267" s="566" t="str">
        <f t="shared" ref="F267:F273" si="8">IF($C$274=0,"",IF(C267="[for completion]","",IF(C267="","",C267/$C$274)))</f>
        <v/>
      </c>
      <c r="G267" s="566" t="str">
        <f t="shared" ref="G267:G273" si="9">IF($D$274=0,"",IF(D267="[for completion]","",IF(D267="","",D267/$D$274)))</f>
        <v/>
      </c>
    </row>
    <row r="268" spans="1:7" x14ac:dyDescent="0.25">
      <c r="A268" s="536" t="s">
        <v>2286</v>
      </c>
      <c r="B268" s="536" t="s">
        <v>664</v>
      </c>
      <c r="C268" s="131" t="s">
        <v>1175</v>
      </c>
      <c r="D268" s="131" t="s">
        <v>1175</v>
      </c>
      <c r="E268" s="536"/>
      <c r="F268" s="566" t="str">
        <f t="shared" si="8"/>
        <v/>
      </c>
      <c r="G268" s="566" t="str">
        <f t="shared" si="9"/>
        <v/>
      </c>
    </row>
    <row r="269" spans="1:7" x14ac:dyDescent="0.25">
      <c r="A269" s="536" t="s">
        <v>2287</v>
      </c>
      <c r="B269" s="536" t="s">
        <v>666</v>
      </c>
      <c r="C269" s="131" t="s">
        <v>1175</v>
      </c>
      <c r="D269" s="131" t="s">
        <v>1175</v>
      </c>
      <c r="E269" s="536"/>
      <c r="F269" s="566" t="str">
        <f t="shared" si="8"/>
        <v/>
      </c>
      <c r="G269" s="566" t="str">
        <f t="shared" si="9"/>
        <v/>
      </c>
    </row>
    <row r="270" spans="1:7" x14ac:dyDescent="0.25">
      <c r="A270" s="536" t="s">
        <v>2288</v>
      </c>
      <c r="B270" s="536" t="s">
        <v>668</v>
      </c>
      <c r="C270" s="131" t="s">
        <v>1175</v>
      </c>
      <c r="D270" s="131" t="s">
        <v>1175</v>
      </c>
      <c r="E270" s="536"/>
      <c r="F270" s="566" t="str">
        <f t="shared" si="8"/>
        <v/>
      </c>
      <c r="G270" s="566" t="str">
        <f t="shared" si="9"/>
        <v/>
      </c>
    </row>
    <row r="271" spans="1:7" x14ac:dyDescent="0.25">
      <c r="A271" s="536" t="s">
        <v>2289</v>
      </c>
      <c r="B271" s="536" t="s">
        <v>670</v>
      </c>
      <c r="C271" s="131" t="s">
        <v>1175</v>
      </c>
      <c r="D271" s="131" t="s">
        <v>1175</v>
      </c>
      <c r="E271" s="536"/>
      <c r="F271" s="566" t="str">
        <f t="shared" si="8"/>
        <v/>
      </c>
      <c r="G271" s="566" t="str">
        <f t="shared" si="9"/>
        <v/>
      </c>
    </row>
    <row r="272" spans="1:7" x14ac:dyDescent="0.25">
      <c r="A272" s="536" t="s">
        <v>2290</v>
      </c>
      <c r="B272" s="536" t="s">
        <v>672</v>
      </c>
      <c r="C272" s="131" t="s">
        <v>1175</v>
      </c>
      <c r="D272" s="131" t="s">
        <v>1175</v>
      </c>
      <c r="E272" s="536"/>
      <c r="F272" s="566" t="str">
        <f t="shared" si="8"/>
        <v/>
      </c>
      <c r="G272" s="566" t="str">
        <f t="shared" si="9"/>
        <v/>
      </c>
    </row>
    <row r="273" spans="1:7" x14ac:dyDescent="0.25">
      <c r="A273" s="536" t="s">
        <v>2291</v>
      </c>
      <c r="B273" s="536" t="s">
        <v>674</v>
      </c>
      <c r="C273" s="131" t="s">
        <v>1175</v>
      </c>
      <c r="D273" s="131" t="s">
        <v>1175</v>
      </c>
      <c r="E273" s="536"/>
      <c r="F273" s="566" t="str">
        <f t="shared" si="8"/>
        <v/>
      </c>
      <c r="G273" s="566" t="str">
        <f t="shared" si="9"/>
        <v/>
      </c>
    </row>
    <row r="274" spans="1:7" x14ac:dyDescent="0.25">
      <c r="A274" s="536" t="s">
        <v>2292</v>
      </c>
      <c r="B274" s="579" t="s">
        <v>126</v>
      </c>
      <c r="C274" s="568">
        <f>SUM(C266:C273)</f>
        <v>0</v>
      </c>
      <c r="D274" s="572">
        <f>SUM(D266:D273)</f>
        <v>0</v>
      </c>
      <c r="E274" s="536"/>
      <c r="F274" s="159">
        <f>SUM(F266:F273)</f>
        <v>0</v>
      </c>
      <c r="G274" s="159">
        <f>SUM(G266:G273)</f>
        <v>0</v>
      </c>
    </row>
    <row r="275" spans="1:7" x14ac:dyDescent="0.25">
      <c r="A275" s="536" t="s">
        <v>2293</v>
      </c>
      <c r="B275" s="567" t="s">
        <v>677</v>
      </c>
      <c r="C275" s="568"/>
      <c r="D275" s="572"/>
      <c r="E275" s="536"/>
      <c r="F275" s="566" t="s">
        <v>2274</v>
      </c>
      <c r="G275" s="566" t="s">
        <v>2274</v>
      </c>
    </row>
    <row r="276" spans="1:7" x14ac:dyDescent="0.25">
      <c r="A276" s="536" t="s">
        <v>2294</v>
      </c>
      <c r="B276" s="567" t="s">
        <v>679</v>
      </c>
      <c r="C276" s="568"/>
      <c r="D276" s="572"/>
      <c r="E276" s="536"/>
      <c r="F276" s="566" t="s">
        <v>2274</v>
      </c>
      <c r="G276" s="566" t="s">
        <v>2274</v>
      </c>
    </row>
    <row r="277" spans="1:7" x14ac:dyDescent="0.25">
      <c r="A277" s="536" t="s">
        <v>2295</v>
      </c>
      <c r="B277" s="567" t="s">
        <v>681</v>
      </c>
      <c r="C277" s="568"/>
      <c r="D277" s="572"/>
      <c r="E277" s="536"/>
      <c r="F277" s="566" t="s">
        <v>2274</v>
      </c>
      <c r="G277" s="566" t="s">
        <v>2274</v>
      </c>
    </row>
    <row r="278" spans="1:7" x14ac:dyDescent="0.25">
      <c r="A278" s="536" t="s">
        <v>2296</v>
      </c>
      <c r="B278" s="567" t="s">
        <v>683</v>
      </c>
      <c r="C278" s="568"/>
      <c r="D278" s="572"/>
      <c r="E278" s="536"/>
      <c r="F278" s="566" t="s">
        <v>2274</v>
      </c>
      <c r="G278" s="566" t="s">
        <v>2274</v>
      </c>
    </row>
    <row r="279" spans="1:7" x14ac:dyDescent="0.25">
      <c r="A279" s="536" t="s">
        <v>2297</v>
      </c>
      <c r="B279" s="567" t="s">
        <v>685</v>
      </c>
      <c r="C279" s="568"/>
      <c r="D279" s="572"/>
      <c r="E279" s="536"/>
      <c r="F279" s="566" t="s">
        <v>2274</v>
      </c>
      <c r="G279" s="566" t="s">
        <v>2274</v>
      </c>
    </row>
    <row r="280" spans="1:7" x14ac:dyDescent="0.25">
      <c r="A280" s="536" t="s">
        <v>2298</v>
      </c>
      <c r="B280" s="567" t="s">
        <v>687</v>
      </c>
      <c r="C280" s="568"/>
      <c r="D280" s="572"/>
      <c r="E280" s="536"/>
      <c r="F280" s="566" t="s">
        <v>2274</v>
      </c>
      <c r="G280" s="566" t="s">
        <v>2274</v>
      </c>
    </row>
    <row r="281" spans="1:7" x14ac:dyDescent="0.25">
      <c r="A281" s="536" t="s">
        <v>2299</v>
      </c>
      <c r="B281" s="567"/>
      <c r="C281" s="536"/>
      <c r="D281" s="536"/>
      <c r="E281" s="536"/>
      <c r="F281" s="580"/>
      <c r="G281" s="580"/>
    </row>
    <row r="282" spans="1:7" x14ac:dyDescent="0.25">
      <c r="A282" s="536" t="s">
        <v>2300</v>
      </c>
      <c r="B282" s="567"/>
      <c r="C282" s="536"/>
      <c r="D282" s="536"/>
      <c r="E282" s="536"/>
      <c r="F282" s="580"/>
      <c r="G282" s="580"/>
    </row>
    <row r="283" spans="1:7" x14ac:dyDescent="0.25">
      <c r="A283" s="536" t="s">
        <v>2301</v>
      </c>
      <c r="B283" s="567"/>
      <c r="C283" s="536"/>
      <c r="D283" s="536"/>
      <c r="E283" s="536"/>
      <c r="F283" s="580"/>
      <c r="G283" s="580"/>
    </row>
    <row r="284" spans="1:7" x14ac:dyDescent="0.25">
      <c r="A284" s="563"/>
      <c r="B284" s="563" t="s">
        <v>711</v>
      </c>
      <c r="C284" s="563" t="s">
        <v>453</v>
      </c>
      <c r="D284" s="563"/>
      <c r="E284" s="563"/>
      <c r="F284" s="563"/>
      <c r="G284" s="563"/>
    </row>
    <row r="285" spans="1:7" x14ac:dyDescent="0.25">
      <c r="A285" s="536" t="s">
        <v>2302</v>
      </c>
      <c r="B285" s="536" t="s">
        <v>713</v>
      </c>
      <c r="C285" s="131" t="s">
        <v>1175</v>
      </c>
      <c r="D285" s="536"/>
      <c r="E285" s="114"/>
      <c r="F285" s="114"/>
      <c r="G285" s="114"/>
    </row>
    <row r="286" spans="1:7" x14ac:dyDescent="0.25">
      <c r="A286" s="536" t="s">
        <v>2303</v>
      </c>
      <c r="B286" s="536" t="s">
        <v>715</v>
      </c>
      <c r="C286" s="131" t="s">
        <v>1175</v>
      </c>
      <c r="D286" s="536"/>
      <c r="E286" s="114"/>
      <c r="F286" s="114"/>
      <c r="G286" s="533"/>
    </row>
    <row r="287" spans="1:7" x14ac:dyDescent="0.25">
      <c r="A287" s="536" t="s">
        <v>2304</v>
      </c>
      <c r="B287" s="536" t="s">
        <v>717</v>
      </c>
      <c r="C287" s="131" t="s">
        <v>1175</v>
      </c>
      <c r="D287" s="536"/>
      <c r="E287" s="114"/>
      <c r="F287" s="114"/>
      <c r="G287" s="533"/>
    </row>
    <row r="288" spans="1:7" x14ac:dyDescent="0.25">
      <c r="A288" s="536" t="s">
        <v>2305</v>
      </c>
      <c r="B288" s="536" t="s">
        <v>2306</v>
      </c>
      <c r="C288" s="131" t="s">
        <v>1175</v>
      </c>
      <c r="D288" s="536"/>
      <c r="E288" s="114"/>
      <c r="F288" s="114"/>
      <c r="G288" s="533"/>
    </row>
    <row r="289" spans="1:7" x14ac:dyDescent="0.25">
      <c r="A289" s="536" t="s">
        <v>2307</v>
      </c>
      <c r="B289" s="546" t="s">
        <v>1346</v>
      </c>
      <c r="C289" s="131" t="s">
        <v>1175</v>
      </c>
      <c r="D289" s="220"/>
      <c r="E289" s="220"/>
      <c r="F289" s="553"/>
      <c r="G289" s="553"/>
    </row>
    <row r="290" spans="1:7" x14ac:dyDescent="0.25">
      <c r="A290" s="536" t="s">
        <v>2308</v>
      </c>
      <c r="B290" s="536" t="s">
        <v>124</v>
      </c>
      <c r="C290" s="131" t="s">
        <v>1175</v>
      </c>
      <c r="D290" s="536"/>
      <c r="E290" s="114"/>
      <c r="F290" s="114"/>
      <c r="G290" s="533"/>
    </row>
    <row r="291" spans="1:7" x14ac:dyDescent="0.25">
      <c r="A291" s="536" t="s">
        <v>2309</v>
      </c>
      <c r="B291" s="567" t="s">
        <v>2310</v>
      </c>
      <c r="C291" s="161"/>
      <c r="D291" s="536"/>
      <c r="E291" s="114"/>
      <c r="F291" s="114"/>
      <c r="G291" s="533"/>
    </row>
    <row r="292" spans="1:7" x14ac:dyDescent="0.25">
      <c r="A292" s="536" t="s">
        <v>2311</v>
      </c>
      <c r="B292" s="567" t="s">
        <v>2312</v>
      </c>
      <c r="C292" s="131"/>
      <c r="D292" s="536"/>
      <c r="E292" s="114"/>
      <c r="F292" s="114"/>
      <c r="G292" s="533"/>
    </row>
    <row r="293" spans="1:7" x14ac:dyDescent="0.25">
      <c r="A293" s="536" t="s">
        <v>2313</v>
      </c>
      <c r="B293" s="567" t="s">
        <v>2314</v>
      </c>
      <c r="C293" s="131"/>
      <c r="D293" s="536"/>
      <c r="E293" s="114"/>
      <c r="F293" s="114"/>
      <c r="G293" s="533"/>
    </row>
    <row r="294" spans="1:7" x14ac:dyDescent="0.25">
      <c r="A294" s="536" t="s">
        <v>2315</v>
      </c>
      <c r="B294" s="567" t="s">
        <v>2316</v>
      </c>
      <c r="C294" s="131"/>
      <c r="D294" s="536"/>
      <c r="E294" s="114"/>
      <c r="F294" s="114"/>
      <c r="G294" s="533"/>
    </row>
    <row r="295" spans="1:7" x14ac:dyDescent="0.25">
      <c r="A295" s="536" t="s">
        <v>2317</v>
      </c>
      <c r="B295" s="567" t="s">
        <v>128</v>
      </c>
      <c r="C295" s="131"/>
      <c r="D295" s="536"/>
      <c r="E295" s="114"/>
      <c r="F295" s="114"/>
      <c r="G295" s="533"/>
    </row>
    <row r="296" spans="1:7" x14ac:dyDescent="0.25">
      <c r="A296" s="536" t="s">
        <v>2318</v>
      </c>
      <c r="B296" s="567" t="s">
        <v>128</v>
      </c>
      <c r="C296" s="131"/>
      <c r="D296" s="536"/>
      <c r="E296" s="114"/>
      <c r="F296" s="114"/>
      <c r="G296" s="533"/>
    </row>
    <row r="297" spans="1:7" x14ac:dyDescent="0.25">
      <c r="A297" s="536" t="s">
        <v>2319</v>
      </c>
      <c r="B297" s="567" t="s">
        <v>128</v>
      </c>
      <c r="C297" s="131"/>
      <c r="D297" s="536"/>
      <c r="E297" s="114"/>
      <c r="F297" s="114"/>
      <c r="G297" s="533"/>
    </row>
    <row r="298" spans="1:7" x14ac:dyDescent="0.25">
      <c r="A298" s="536" t="s">
        <v>2320</v>
      </c>
      <c r="B298" s="567" t="s">
        <v>128</v>
      </c>
      <c r="C298" s="131"/>
      <c r="D298" s="536"/>
      <c r="E298" s="114"/>
      <c r="F298" s="114"/>
      <c r="G298" s="533"/>
    </row>
    <row r="299" spans="1:7" x14ac:dyDescent="0.25">
      <c r="A299" s="536" t="s">
        <v>2321</v>
      </c>
      <c r="B299" s="567" t="s">
        <v>128</v>
      </c>
      <c r="C299" s="131"/>
      <c r="D299" s="536"/>
      <c r="E299" s="114"/>
      <c r="F299" s="114"/>
      <c r="G299" s="533"/>
    </row>
    <row r="300" spans="1:7" x14ac:dyDescent="0.25">
      <c r="A300" s="536" t="s">
        <v>2322</v>
      </c>
      <c r="B300" s="567" t="s">
        <v>128</v>
      </c>
      <c r="C300" s="131"/>
      <c r="D300" s="536"/>
      <c r="E300" s="114"/>
      <c r="F300" s="114"/>
      <c r="G300" s="533"/>
    </row>
    <row r="301" spans="1:7" x14ac:dyDescent="0.25">
      <c r="A301" s="563"/>
      <c r="B301" s="563" t="s">
        <v>729</v>
      </c>
      <c r="C301" s="563" t="s">
        <v>453</v>
      </c>
      <c r="D301" s="563"/>
      <c r="E301" s="563"/>
      <c r="F301" s="563"/>
      <c r="G301" s="563"/>
    </row>
    <row r="302" spans="1:7" x14ac:dyDescent="0.25">
      <c r="A302" s="536" t="s">
        <v>2323</v>
      </c>
      <c r="B302" s="536" t="s">
        <v>1347</v>
      </c>
      <c r="C302" s="131" t="s">
        <v>1175</v>
      </c>
      <c r="D302" s="536"/>
      <c r="E302" s="533"/>
      <c r="F302" s="533"/>
      <c r="G302" s="533"/>
    </row>
    <row r="303" spans="1:7" x14ac:dyDescent="0.25">
      <c r="A303" s="536" t="s">
        <v>2324</v>
      </c>
      <c r="B303" s="536" t="s">
        <v>731</v>
      </c>
      <c r="C303" s="131" t="s">
        <v>1175</v>
      </c>
      <c r="D303" s="536"/>
      <c r="E303" s="533"/>
      <c r="F303" s="533"/>
      <c r="G303" s="533"/>
    </row>
    <row r="304" spans="1:7" x14ac:dyDescent="0.25">
      <c r="A304" s="536" t="s">
        <v>2325</v>
      </c>
      <c r="B304" s="536" t="s">
        <v>124</v>
      </c>
      <c r="C304" s="131" t="s">
        <v>1175</v>
      </c>
      <c r="D304" s="536"/>
      <c r="E304" s="533"/>
      <c r="F304" s="533"/>
      <c r="G304" s="533"/>
    </row>
    <row r="305" spans="1:7" x14ac:dyDescent="0.25">
      <c r="A305" s="536" t="s">
        <v>2326</v>
      </c>
      <c r="B305" s="536"/>
      <c r="C305" s="131"/>
      <c r="D305" s="536"/>
      <c r="E305" s="533"/>
      <c r="F305" s="533"/>
      <c r="G305" s="533"/>
    </row>
    <row r="306" spans="1:7" x14ac:dyDescent="0.25">
      <c r="A306" s="536" t="s">
        <v>2327</v>
      </c>
      <c r="B306" s="536"/>
      <c r="C306" s="131"/>
      <c r="D306" s="536"/>
      <c r="E306" s="533"/>
      <c r="F306" s="533"/>
      <c r="G306" s="533"/>
    </row>
    <row r="307" spans="1:7" x14ac:dyDescent="0.25">
      <c r="A307" s="536" t="s">
        <v>2328</v>
      </c>
      <c r="B307" s="536"/>
      <c r="C307" s="131"/>
      <c r="D307" s="536"/>
      <c r="E307" s="533"/>
      <c r="F307" s="533"/>
      <c r="G307" s="533"/>
    </row>
    <row r="308" spans="1:7" x14ac:dyDescent="0.25">
      <c r="A308" s="563"/>
      <c r="B308" s="563" t="s">
        <v>2329</v>
      </c>
      <c r="C308" s="563" t="s">
        <v>96</v>
      </c>
      <c r="D308" s="563" t="s">
        <v>2330</v>
      </c>
      <c r="E308" s="563"/>
      <c r="F308" s="563" t="s">
        <v>453</v>
      </c>
      <c r="G308" s="563" t="s">
        <v>2331</v>
      </c>
    </row>
    <row r="309" spans="1:7" x14ac:dyDescent="0.25">
      <c r="A309" s="536" t="s">
        <v>2332</v>
      </c>
      <c r="B309" s="546" t="s">
        <v>547</v>
      </c>
      <c r="C309" s="131" t="s">
        <v>1175</v>
      </c>
      <c r="D309" s="131" t="s">
        <v>1175</v>
      </c>
      <c r="E309" s="550"/>
      <c r="F309" s="566" t="str">
        <f>IF($C$327=0,"",IF(C309="[for completion]","",IF(C309="","",C309/$C$327)))</f>
        <v/>
      </c>
      <c r="G309" s="566" t="str">
        <f>IF($D$327=0,"",IF(D309="[for completion]","",IF(D309="","",D309/$D$327)))</f>
        <v/>
      </c>
    </row>
    <row r="310" spans="1:7" x14ac:dyDescent="0.25">
      <c r="A310" s="536" t="s">
        <v>2333</v>
      </c>
      <c r="B310" s="546" t="s">
        <v>547</v>
      </c>
      <c r="C310" s="131" t="s">
        <v>1175</v>
      </c>
      <c r="D310" s="131" t="s">
        <v>1175</v>
      </c>
      <c r="E310" s="550"/>
      <c r="F310" s="566" t="str">
        <f t="shared" ref="F310:F326" si="10">IF($C$327=0,"",IF(C310="[for completion]","",IF(C310="","",C310/$C$327)))</f>
        <v/>
      </c>
      <c r="G310" s="566" t="str">
        <f t="shared" ref="G310:G326" si="11">IF($D$327=0,"",IF(D310="[for completion]","",IF(D310="","",D310/$D$327)))</f>
        <v/>
      </c>
    </row>
    <row r="311" spans="1:7" x14ac:dyDescent="0.25">
      <c r="A311" s="536" t="s">
        <v>2334</v>
      </c>
      <c r="B311" s="546" t="s">
        <v>547</v>
      </c>
      <c r="C311" s="131" t="s">
        <v>1175</v>
      </c>
      <c r="D311" s="131" t="s">
        <v>1175</v>
      </c>
      <c r="E311" s="550"/>
      <c r="F311" s="566" t="str">
        <f t="shared" si="10"/>
        <v/>
      </c>
      <c r="G311" s="566" t="str">
        <f t="shared" si="11"/>
        <v/>
      </c>
    </row>
    <row r="312" spans="1:7" x14ac:dyDescent="0.25">
      <c r="A312" s="536" t="s">
        <v>2335</v>
      </c>
      <c r="B312" s="546" t="s">
        <v>547</v>
      </c>
      <c r="C312" s="131" t="s">
        <v>1175</v>
      </c>
      <c r="D312" s="131" t="s">
        <v>1175</v>
      </c>
      <c r="E312" s="550"/>
      <c r="F312" s="566" t="str">
        <f t="shared" si="10"/>
        <v/>
      </c>
      <c r="G312" s="566" t="str">
        <f t="shared" si="11"/>
        <v/>
      </c>
    </row>
    <row r="313" spans="1:7" x14ac:dyDescent="0.25">
      <c r="A313" s="536" t="s">
        <v>2336</v>
      </c>
      <c r="B313" s="546" t="s">
        <v>547</v>
      </c>
      <c r="C313" s="131" t="s">
        <v>1175</v>
      </c>
      <c r="D313" s="131" t="s">
        <v>1175</v>
      </c>
      <c r="E313" s="550"/>
      <c r="F313" s="566" t="str">
        <f t="shared" si="10"/>
        <v/>
      </c>
      <c r="G313" s="566" t="str">
        <f t="shared" si="11"/>
        <v/>
      </c>
    </row>
    <row r="314" spans="1:7" x14ac:dyDescent="0.25">
      <c r="A314" s="536" t="s">
        <v>2337</v>
      </c>
      <c r="B314" s="546" t="s">
        <v>547</v>
      </c>
      <c r="C314" s="131" t="s">
        <v>1175</v>
      </c>
      <c r="D314" s="131" t="s">
        <v>1175</v>
      </c>
      <c r="E314" s="550"/>
      <c r="F314" s="566" t="str">
        <f t="shared" si="10"/>
        <v/>
      </c>
      <c r="G314" s="566" t="str">
        <f t="shared" si="11"/>
        <v/>
      </c>
    </row>
    <row r="315" spans="1:7" x14ac:dyDescent="0.25">
      <c r="A315" s="536" t="s">
        <v>2338</v>
      </c>
      <c r="B315" s="546" t="s">
        <v>547</v>
      </c>
      <c r="C315" s="131" t="s">
        <v>1175</v>
      </c>
      <c r="D315" s="131" t="s">
        <v>1175</v>
      </c>
      <c r="E315" s="550"/>
      <c r="F315" s="566" t="str">
        <f>IF($C$327=0,"",IF(C315="[for completion]","",IF(C315="","",C315/$C$327)))</f>
        <v/>
      </c>
      <c r="G315" s="566" t="str">
        <f t="shared" si="11"/>
        <v/>
      </c>
    </row>
    <row r="316" spans="1:7" x14ac:dyDescent="0.25">
      <c r="A316" s="536" t="s">
        <v>2339</v>
      </c>
      <c r="B316" s="546" t="s">
        <v>547</v>
      </c>
      <c r="C316" s="131" t="s">
        <v>1175</v>
      </c>
      <c r="D316" s="131" t="s">
        <v>1175</v>
      </c>
      <c r="E316" s="550"/>
      <c r="F316" s="566" t="str">
        <f t="shared" si="10"/>
        <v/>
      </c>
      <c r="G316" s="566" t="str">
        <f t="shared" si="11"/>
        <v/>
      </c>
    </row>
    <row r="317" spans="1:7" x14ac:dyDescent="0.25">
      <c r="A317" s="536" t="s">
        <v>2340</v>
      </c>
      <c r="B317" s="546" t="s">
        <v>547</v>
      </c>
      <c r="C317" s="131" t="s">
        <v>1175</v>
      </c>
      <c r="D317" s="131" t="s">
        <v>1175</v>
      </c>
      <c r="E317" s="550"/>
      <c r="F317" s="566" t="str">
        <f t="shared" si="10"/>
        <v/>
      </c>
      <c r="G317" s="566" t="str">
        <f t="shared" si="11"/>
        <v/>
      </c>
    </row>
    <row r="318" spans="1:7" x14ac:dyDescent="0.25">
      <c r="A318" s="536" t="s">
        <v>2341</v>
      </c>
      <c r="B318" s="546" t="s">
        <v>547</v>
      </c>
      <c r="C318" s="131" t="s">
        <v>1175</v>
      </c>
      <c r="D318" s="131" t="s">
        <v>1175</v>
      </c>
      <c r="E318" s="550"/>
      <c r="F318" s="566" t="str">
        <f t="shared" si="10"/>
        <v/>
      </c>
      <c r="G318" s="566" t="str">
        <f>IF($D$327=0,"",IF(D318="[for completion]","",IF(D318="","",D318/$D$327)))</f>
        <v/>
      </c>
    </row>
    <row r="319" spans="1:7" x14ac:dyDescent="0.25">
      <c r="A319" s="536" t="s">
        <v>2342</v>
      </c>
      <c r="B319" s="546" t="s">
        <v>547</v>
      </c>
      <c r="C319" s="131" t="s">
        <v>1175</v>
      </c>
      <c r="D319" s="131" t="s">
        <v>1175</v>
      </c>
      <c r="E319" s="550"/>
      <c r="F319" s="566" t="str">
        <f t="shared" si="10"/>
        <v/>
      </c>
      <c r="G319" s="566" t="str">
        <f t="shared" si="11"/>
        <v/>
      </c>
    </row>
    <row r="320" spans="1:7" x14ac:dyDescent="0.25">
      <c r="A320" s="536" t="s">
        <v>2343</v>
      </c>
      <c r="B320" s="546" t="s">
        <v>547</v>
      </c>
      <c r="C320" s="131" t="s">
        <v>1175</v>
      </c>
      <c r="D320" s="131" t="s">
        <v>1175</v>
      </c>
      <c r="E320" s="550"/>
      <c r="F320" s="566" t="str">
        <f t="shared" si="10"/>
        <v/>
      </c>
      <c r="G320" s="566" t="str">
        <f t="shared" si="11"/>
        <v/>
      </c>
    </row>
    <row r="321" spans="1:7" x14ac:dyDescent="0.25">
      <c r="A321" s="536" t="s">
        <v>2344</v>
      </c>
      <c r="B321" s="546" t="s">
        <v>547</v>
      </c>
      <c r="C321" s="131" t="s">
        <v>1175</v>
      </c>
      <c r="D321" s="131" t="s">
        <v>1175</v>
      </c>
      <c r="E321" s="550"/>
      <c r="F321" s="566" t="str">
        <f t="shared" si="10"/>
        <v/>
      </c>
      <c r="G321" s="566" t="str">
        <f t="shared" si="11"/>
        <v/>
      </c>
    </row>
    <row r="322" spans="1:7" x14ac:dyDescent="0.25">
      <c r="A322" s="536" t="s">
        <v>2345</v>
      </c>
      <c r="B322" s="546" t="s">
        <v>547</v>
      </c>
      <c r="C322" s="131" t="s">
        <v>1175</v>
      </c>
      <c r="D322" s="131" t="s">
        <v>1175</v>
      </c>
      <c r="E322" s="550"/>
      <c r="F322" s="566" t="str">
        <f t="shared" si="10"/>
        <v/>
      </c>
      <c r="G322" s="566" t="str">
        <f t="shared" si="11"/>
        <v/>
      </c>
    </row>
    <row r="323" spans="1:7" x14ac:dyDescent="0.25">
      <c r="A323" s="536" t="s">
        <v>2346</v>
      </c>
      <c r="B323" s="546" t="s">
        <v>547</v>
      </c>
      <c r="C323" s="131" t="s">
        <v>1175</v>
      </c>
      <c r="D323" s="131" t="s">
        <v>1175</v>
      </c>
      <c r="E323" s="550"/>
      <c r="F323" s="566" t="str">
        <f t="shared" si="10"/>
        <v/>
      </c>
      <c r="G323" s="566" t="str">
        <f t="shared" si="11"/>
        <v/>
      </c>
    </row>
    <row r="324" spans="1:7" x14ac:dyDescent="0.25">
      <c r="A324" s="536" t="s">
        <v>2347</v>
      </c>
      <c r="B324" s="546" t="s">
        <v>547</v>
      </c>
      <c r="C324" s="131" t="s">
        <v>1175</v>
      </c>
      <c r="D324" s="131" t="s">
        <v>1175</v>
      </c>
      <c r="E324" s="550"/>
      <c r="F324" s="566" t="str">
        <f t="shared" si="10"/>
        <v/>
      </c>
      <c r="G324" s="566" t="str">
        <f t="shared" si="11"/>
        <v/>
      </c>
    </row>
    <row r="325" spans="1:7" x14ac:dyDescent="0.25">
      <c r="A325" s="536" t="s">
        <v>2348</v>
      </c>
      <c r="B325" s="546" t="s">
        <v>547</v>
      </c>
      <c r="C325" s="131" t="s">
        <v>1175</v>
      </c>
      <c r="D325" s="131" t="s">
        <v>1175</v>
      </c>
      <c r="E325" s="550"/>
      <c r="F325" s="566" t="str">
        <f t="shared" si="10"/>
        <v/>
      </c>
      <c r="G325" s="566" t="str">
        <f t="shared" si="11"/>
        <v/>
      </c>
    </row>
    <row r="326" spans="1:7" x14ac:dyDescent="0.25">
      <c r="A326" s="536" t="s">
        <v>2349</v>
      </c>
      <c r="B326" s="546" t="s">
        <v>2350</v>
      </c>
      <c r="C326" s="131" t="s">
        <v>1175</v>
      </c>
      <c r="D326" s="131" t="s">
        <v>1175</v>
      </c>
      <c r="E326" s="550"/>
      <c r="F326" s="566" t="str">
        <f t="shared" si="10"/>
        <v/>
      </c>
      <c r="G326" s="566" t="str">
        <f t="shared" si="11"/>
        <v/>
      </c>
    </row>
    <row r="327" spans="1:7" x14ac:dyDescent="0.25">
      <c r="A327" s="536" t="s">
        <v>2351</v>
      </c>
      <c r="B327" s="546" t="s">
        <v>126</v>
      </c>
      <c r="C327" s="568">
        <f>SUM(C309:C326)</f>
        <v>0</v>
      </c>
      <c r="D327" s="572">
        <f>SUM(D309:D326)</f>
        <v>0</v>
      </c>
      <c r="E327" s="550"/>
      <c r="F327" s="159">
        <f>SUM(F319:F326)</f>
        <v>0</v>
      </c>
      <c r="G327" s="159">
        <f>SUM(G319:G326)</f>
        <v>0</v>
      </c>
    </row>
    <row r="328" spans="1:7" x14ac:dyDescent="0.25">
      <c r="A328" s="536" t="s">
        <v>2352</v>
      </c>
      <c r="B328" s="546"/>
      <c r="C328" s="536"/>
      <c r="D328" s="536"/>
      <c r="E328" s="550"/>
      <c r="F328" s="550"/>
      <c r="G328" s="550"/>
    </row>
    <row r="329" spans="1:7" x14ac:dyDescent="0.25">
      <c r="A329" s="536" t="s">
        <v>2353</v>
      </c>
      <c r="B329" s="546"/>
      <c r="C329" s="536"/>
      <c r="D329" s="536"/>
      <c r="E329" s="550"/>
      <c r="F329" s="550"/>
      <c r="G329" s="550"/>
    </row>
    <row r="330" spans="1:7" x14ac:dyDescent="0.25">
      <c r="A330" s="536" t="s">
        <v>2354</v>
      </c>
      <c r="B330" s="546"/>
      <c r="C330" s="536"/>
      <c r="D330" s="536"/>
      <c r="E330" s="550"/>
      <c r="F330" s="550"/>
      <c r="G330" s="550"/>
    </row>
    <row r="331" spans="1:7" x14ac:dyDescent="0.25">
      <c r="A331" s="563"/>
      <c r="B331" s="563" t="s">
        <v>2795</v>
      </c>
      <c r="C331" s="563" t="s">
        <v>96</v>
      </c>
      <c r="D331" s="563" t="s">
        <v>2330</v>
      </c>
      <c r="E331" s="563"/>
      <c r="F331" s="563" t="s">
        <v>453</v>
      </c>
      <c r="G331" s="563" t="s">
        <v>2331</v>
      </c>
    </row>
    <row r="332" spans="1:7" x14ac:dyDescent="0.25">
      <c r="A332" s="536" t="s">
        <v>2355</v>
      </c>
      <c r="B332" s="546" t="s">
        <v>547</v>
      </c>
      <c r="C332" s="131" t="s">
        <v>1175</v>
      </c>
      <c r="D332" s="131" t="s">
        <v>1175</v>
      </c>
      <c r="E332" s="550"/>
      <c r="F332" s="566" t="str">
        <f>IF($C$350=0,"",IF(C332="[for completion]","",IF(C332="","",C332/$C$350)))</f>
        <v/>
      </c>
      <c r="G332" s="566" t="str">
        <f>IF($D$350=0,"",IF(D332="[for completion]","",IF(D332="","",D332/$D$350)))</f>
        <v/>
      </c>
    </row>
    <row r="333" spans="1:7" x14ac:dyDescent="0.25">
      <c r="A333" s="536" t="s">
        <v>2356</v>
      </c>
      <c r="B333" s="546" t="s">
        <v>547</v>
      </c>
      <c r="C333" s="131" t="s">
        <v>1175</v>
      </c>
      <c r="D333" s="131" t="s">
        <v>1175</v>
      </c>
      <c r="E333" s="550"/>
      <c r="F333" s="566" t="str">
        <f t="shared" ref="F333:F349" si="12">IF($C$350=0,"",IF(C333="[for completion]","",IF(C333="","",C333/$C$350)))</f>
        <v/>
      </c>
      <c r="G333" s="566" t="str">
        <f t="shared" ref="G333:G349" si="13">IF($D$350=0,"",IF(D333="[for completion]","",IF(D333="","",D333/$D$350)))</f>
        <v/>
      </c>
    </row>
    <row r="334" spans="1:7" x14ac:dyDescent="0.25">
      <c r="A334" s="536" t="s">
        <v>2357</v>
      </c>
      <c r="B334" s="546" t="s">
        <v>547</v>
      </c>
      <c r="C334" s="131" t="s">
        <v>1175</v>
      </c>
      <c r="D334" s="131" t="s">
        <v>1175</v>
      </c>
      <c r="E334" s="550"/>
      <c r="F334" s="566" t="str">
        <f t="shared" si="12"/>
        <v/>
      </c>
      <c r="G334" s="566" t="str">
        <f t="shared" si="13"/>
        <v/>
      </c>
    </row>
    <row r="335" spans="1:7" x14ac:dyDescent="0.25">
      <c r="A335" s="536" t="s">
        <v>2358</v>
      </c>
      <c r="B335" s="546" t="s">
        <v>547</v>
      </c>
      <c r="C335" s="131" t="s">
        <v>1175</v>
      </c>
      <c r="D335" s="131" t="s">
        <v>1175</v>
      </c>
      <c r="E335" s="550"/>
      <c r="F335" s="566" t="str">
        <f t="shared" si="12"/>
        <v/>
      </c>
      <c r="G335" s="566" t="str">
        <f t="shared" si="13"/>
        <v/>
      </c>
    </row>
    <row r="336" spans="1:7" x14ac:dyDescent="0.25">
      <c r="A336" s="536" t="s">
        <v>2359</v>
      </c>
      <c r="B336" s="546" t="s">
        <v>547</v>
      </c>
      <c r="C336" s="131" t="s">
        <v>1175</v>
      </c>
      <c r="D336" s="131" t="s">
        <v>1175</v>
      </c>
      <c r="E336" s="550"/>
      <c r="F336" s="566" t="str">
        <f t="shared" si="12"/>
        <v/>
      </c>
      <c r="G336" s="566" t="str">
        <f t="shared" si="13"/>
        <v/>
      </c>
    </row>
    <row r="337" spans="1:7" x14ac:dyDescent="0.25">
      <c r="A337" s="536" t="s">
        <v>2360</v>
      </c>
      <c r="B337" s="546" t="s">
        <v>547</v>
      </c>
      <c r="C337" s="131" t="s">
        <v>1175</v>
      </c>
      <c r="D337" s="131" t="s">
        <v>1175</v>
      </c>
      <c r="E337" s="550"/>
      <c r="F337" s="566" t="str">
        <f t="shared" si="12"/>
        <v/>
      </c>
      <c r="G337" s="566" t="str">
        <f t="shared" si="13"/>
        <v/>
      </c>
    </row>
    <row r="338" spans="1:7" x14ac:dyDescent="0.25">
      <c r="A338" s="536" t="s">
        <v>2361</v>
      </c>
      <c r="B338" s="546" t="s">
        <v>547</v>
      </c>
      <c r="C338" s="131" t="s">
        <v>1175</v>
      </c>
      <c r="D338" s="131" t="s">
        <v>1175</v>
      </c>
      <c r="E338" s="550"/>
      <c r="F338" s="566" t="str">
        <f t="shared" si="12"/>
        <v/>
      </c>
      <c r="G338" s="566" t="str">
        <f t="shared" si="13"/>
        <v/>
      </c>
    </row>
    <row r="339" spans="1:7" x14ac:dyDescent="0.25">
      <c r="A339" s="536" t="s">
        <v>2362</v>
      </c>
      <c r="B339" s="546" t="s">
        <v>547</v>
      </c>
      <c r="C339" s="131" t="s">
        <v>1175</v>
      </c>
      <c r="D339" s="131" t="s">
        <v>1175</v>
      </c>
      <c r="E339" s="550"/>
      <c r="F339" s="566" t="str">
        <f t="shared" si="12"/>
        <v/>
      </c>
      <c r="G339" s="566" t="str">
        <f t="shared" si="13"/>
        <v/>
      </c>
    </row>
    <row r="340" spans="1:7" x14ac:dyDescent="0.25">
      <c r="A340" s="536" t="s">
        <v>2363</v>
      </c>
      <c r="B340" s="546" t="s">
        <v>547</v>
      </c>
      <c r="C340" s="131" t="s">
        <v>1175</v>
      </c>
      <c r="D340" s="131" t="s">
        <v>1175</v>
      </c>
      <c r="E340" s="550"/>
      <c r="F340" s="566" t="str">
        <f t="shared" si="12"/>
        <v/>
      </c>
      <c r="G340" s="566" t="str">
        <f t="shared" si="13"/>
        <v/>
      </c>
    </row>
    <row r="341" spans="1:7" x14ac:dyDescent="0.25">
      <c r="A341" s="536" t="s">
        <v>2364</v>
      </c>
      <c r="B341" s="546" t="s">
        <v>547</v>
      </c>
      <c r="C341" s="131" t="s">
        <v>1175</v>
      </c>
      <c r="D341" s="131" t="s">
        <v>1175</v>
      </c>
      <c r="E341" s="550"/>
      <c r="F341" s="566" t="str">
        <f t="shared" si="12"/>
        <v/>
      </c>
      <c r="G341" s="566" t="str">
        <f t="shared" si="13"/>
        <v/>
      </c>
    </row>
    <row r="342" spans="1:7" x14ac:dyDescent="0.25">
      <c r="A342" s="536" t="s">
        <v>2365</v>
      </c>
      <c r="B342" s="546" t="s">
        <v>547</v>
      </c>
      <c r="C342" s="131" t="s">
        <v>1175</v>
      </c>
      <c r="D342" s="131" t="s">
        <v>1175</v>
      </c>
      <c r="E342" s="550"/>
      <c r="F342" s="566" t="str">
        <f t="shared" si="12"/>
        <v/>
      </c>
      <c r="G342" s="566" t="str">
        <f t="shared" si="13"/>
        <v/>
      </c>
    </row>
    <row r="343" spans="1:7" x14ac:dyDescent="0.25">
      <c r="A343" s="536" t="s">
        <v>2366</v>
      </c>
      <c r="B343" s="546" t="s">
        <v>547</v>
      </c>
      <c r="C343" s="131" t="s">
        <v>1175</v>
      </c>
      <c r="D343" s="131" t="s">
        <v>1175</v>
      </c>
      <c r="E343" s="550"/>
      <c r="F343" s="566" t="str">
        <f t="shared" si="12"/>
        <v/>
      </c>
      <c r="G343" s="566" t="str">
        <f t="shared" si="13"/>
        <v/>
      </c>
    </row>
    <row r="344" spans="1:7" x14ac:dyDescent="0.25">
      <c r="A344" s="536" t="s">
        <v>2367</v>
      </c>
      <c r="B344" s="546" t="s">
        <v>547</v>
      </c>
      <c r="C344" s="131" t="s">
        <v>1175</v>
      </c>
      <c r="D344" s="131" t="s">
        <v>1175</v>
      </c>
      <c r="E344" s="550"/>
      <c r="F344" s="566" t="str">
        <f t="shared" si="12"/>
        <v/>
      </c>
      <c r="G344" s="566" t="str">
        <f t="shared" si="13"/>
        <v/>
      </c>
    </row>
    <row r="345" spans="1:7" x14ac:dyDescent="0.25">
      <c r="A345" s="536" t="s">
        <v>2368</v>
      </c>
      <c r="B345" s="546" t="s">
        <v>547</v>
      </c>
      <c r="C345" s="131" t="s">
        <v>1175</v>
      </c>
      <c r="D345" s="131" t="s">
        <v>1175</v>
      </c>
      <c r="E345" s="550"/>
      <c r="F345" s="566" t="str">
        <f t="shared" si="12"/>
        <v/>
      </c>
      <c r="G345" s="566" t="str">
        <f t="shared" si="13"/>
        <v/>
      </c>
    </row>
    <row r="346" spans="1:7" x14ac:dyDescent="0.25">
      <c r="A346" s="536" t="s">
        <v>2369</v>
      </c>
      <c r="B346" s="546" t="s">
        <v>547</v>
      </c>
      <c r="C346" s="131" t="s">
        <v>1175</v>
      </c>
      <c r="D346" s="131" t="s">
        <v>1175</v>
      </c>
      <c r="E346" s="550"/>
      <c r="F346" s="566" t="str">
        <f t="shared" si="12"/>
        <v/>
      </c>
      <c r="G346" s="566" t="str">
        <f t="shared" si="13"/>
        <v/>
      </c>
    </row>
    <row r="347" spans="1:7" x14ac:dyDescent="0.25">
      <c r="A347" s="536" t="s">
        <v>2370</v>
      </c>
      <c r="B347" s="546" t="s">
        <v>547</v>
      </c>
      <c r="C347" s="131" t="s">
        <v>1175</v>
      </c>
      <c r="D347" s="131" t="s">
        <v>1175</v>
      </c>
      <c r="E347" s="550"/>
      <c r="F347" s="566" t="str">
        <f t="shared" si="12"/>
        <v/>
      </c>
      <c r="G347" s="566" t="str">
        <f t="shared" si="13"/>
        <v/>
      </c>
    </row>
    <row r="348" spans="1:7" x14ac:dyDescent="0.25">
      <c r="A348" s="536" t="s">
        <v>2371</v>
      </c>
      <c r="B348" s="546" t="s">
        <v>547</v>
      </c>
      <c r="C348" s="131" t="s">
        <v>1175</v>
      </c>
      <c r="D348" s="131" t="s">
        <v>1175</v>
      </c>
      <c r="E348" s="550"/>
      <c r="F348" s="566" t="str">
        <f t="shared" si="12"/>
        <v/>
      </c>
      <c r="G348" s="566" t="str">
        <f t="shared" si="13"/>
        <v/>
      </c>
    </row>
    <row r="349" spans="1:7" x14ac:dyDescent="0.25">
      <c r="A349" s="536" t="s">
        <v>2372</v>
      </c>
      <c r="B349" s="546" t="s">
        <v>2350</v>
      </c>
      <c r="C349" s="131" t="s">
        <v>1175</v>
      </c>
      <c r="D349" s="131" t="s">
        <v>1175</v>
      </c>
      <c r="E349" s="550"/>
      <c r="F349" s="566" t="str">
        <f t="shared" si="12"/>
        <v/>
      </c>
      <c r="G349" s="566" t="str">
        <f t="shared" si="13"/>
        <v/>
      </c>
    </row>
    <row r="350" spans="1:7" x14ac:dyDescent="0.25">
      <c r="A350" s="536" t="s">
        <v>2373</v>
      </c>
      <c r="B350" s="546" t="s">
        <v>126</v>
      </c>
      <c r="C350" s="568">
        <f>SUM(C332:C349)</f>
        <v>0</v>
      </c>
      <c r="D350" s="572">
        <f>SUM(D332:D349)</f>
        <v>0</v>
      </c>
      <c r="E350" s="550"/>
      <c r="F350" s="159">
        <f>SUM(F332:F349)</f>
        <v>0</v>
      </c>
      <c r="G350" s="159">
        <f>SUM(G332:G349)</f>
        <v>0</v>
      </c>
    </row>
    <row r="351" spans="1:7" x14ac:dyDescent="0.25">
      <c r="A351" s="536" t="s">
        <v>2374</v>
      </c>
      <c r="B351" s="546"/>
      <c r="C351" s="536"/>
      <c r="D351" s="536"/>
      <c r="E351" s="550"/>
      <c r="F351" s="550"/>
      <c r="G351" s="550"/>
    </row>
    <row r="352" spans="1:7" x14ac:dyDescent="0.25">
      <c r="A352" s="536" t="s">
        <v>2375</v>
      </c>
      <c r="B352" s="546"/>
      <c r="C352" s="536"/>
      <c r="D352" s="536"/>
      <c r="E352" s="550"/>
      <c r="F352" s="550"/>
      <c r="G352" s="550"/>
    </row>
    <row r="353" spans="1:7" x14ac:dyDescent="0.25">
      <c r="A353" s="563"/>
      <c r="B353" s="563" t="s">
        <v>2376</v>
      </c>
      <c r="C353" s="563" t="s">
        <v>96</v>
      </c>
      <c r="D353" s="563" t="s">
        <v>2330</v>
      </c>
      <c r="E353" s="563"/>
      <c r="F353" s="563" t="s">
        <v>453</v>
      </c>
      <c r="G353" s="563" t="s">
        <v>2377</v>
      </c>
    </row>
    <row r="354" spans="1:7" x14ac:dyDescent="0.25">
      <c r="A354" s="536" t="s">
        <v>2378</v>
      </c>
      <c r="B354" s="546" t="s">
        <v>2379</v>
      </c>
      <c r="C354" s="131" t="s">
        <v>1175</v>
      </c>
      <c r="D354" s="131" t="s">
        <v>1175</v>
      </c>
      <c r="E354" s="550"/>
      <c r="F354" s="566" t="str">
        <f>IF($C$367=0,"",IF(C354="[for completion]","",IF(C354="","",C354/$C$367)))</f>
        <v/>
      </c>
      <c r="G354" s="566" t="str">
        <f>IF($D$367=0,"",IF(D354="[for completion]","",IF(D354="","",D354/$D$367)))</f>
        <v/>
      </c>
    </row>
    <row r="355" spans="1:7" x14ac:dyDescent="0.25">
      <c r="A355" s="536" t="s">
        <v>2380</v>
      </c>
      <c r="B355" s="546" t="s">
        <v>2381</v>
      </c>
      <c r="C355" s="131" t="s">
        <v>1175</v>
      </c>
      <c r="D355" s="131" t="s">
        <v>1175</v>
      </c>
      <c r="E355" s="550"/>
      <c r="F355" s="566" t="str">
        <f t="shared" ref="F355:F366" si="14">IF($C$367=0,"",IF(C355="[for completion]","",IF(C355="","",C355/$C$367)))</f>
        <v/>
      </c>
      <c r="G355" s="566" t="str">
        <f t="shared" ref="G355:G366" si="15">IF($D$367=0,"",IF(D355="[for completion]","",IF(D355="","",D355/$D$367)))</f>
        <v/>
      </c>
    </row>
    <row r="356" spans="1:7" x14ac:dyDescent="0.25">
      <c r="A356" s="536" t="s">
        <v>2382</v>
      </c>
      <c r="B356" s="546" t="s">
        <v>2762</v>
      </c>
      <c r="C356" s="131" t="s">
        <v>1175</v>
      </c>
      <c r="D356" s="131" t="s">
        <v>1175</v>
      </c>
      <c r="E356" s="550"/>
      <c r="F356" s="566" t="str">
        <f t="shared" si="14"/>
        <v/>
      </c>
      <c r="G356" s="566" t="str">
        <f t="shared" si="15"/>
        <v/>
      </c>
    </row>
    <row r="357" spans="1:7" x14ac:dyDescent="0.25">
      <c r="A357" s="536" t="s">
        <v>2383</v>
      </c>
      <c r="B357" s="546" t="s">
        <v>2384</v>
      </c>
      <c r="C357" s="131" t="s">
        <v>1175</v>
      </c>
      <c r="D357" s="131" t="s">
        <v>1175</v>
      </c>
      <c r="E357" s="550"/>
      <c r="F357" s="566" t="str">
        <f t="shared" si="14"/>
        <v/>
      </c>
      <c r="G357" s="566" t="str">
        <f t="shared" si="15"/>
        <v/>
      </c>
    </row>
    <row r="358" spans="1:7" x14ac:dyDescent="0.25">
      <c r="A358" s="536" t="s">
        <v>2385</v>
      </c>
      <c r="B358" s="546" t="s">
        <v>2386</v>
      </c>
      <c r="C358" s="131" t="s">
        <v>1175</v>
      </c>
      <c r="D358" s="131" t="s">
        <v>1175</v>
      </c>
      <c r="E358" s="550"/>
      <c r="F358" s="566" t="str">
        <f t="shared" si="14"/>
        <v/>
      </c>
      <c r="G358" s="566" t="str">
        <f t="shared" si="15"/>
        <v/>
      </c>
    </row>
    <row r="359" spans="1:7" x14ac:dyDescent="0.25">
      <c r="A359" s="536" t="s">
        <v>2387</v>
      </c>
      <c r="B359" s="546" t="s">
        <v>2388</v>
      </c>
      <c r="C359" s="131" t="s">
        <v>1175</v>
      </c>
      <c r="D359" s="131" t="s">
        <v>1175</v>
      </c>
      <c r="E359" s="550"/>
      <c r="F359" s="566" t="str">
        <f t="shared" si="14"/>
        <v/>
      </c>
      <c r="G359" s="566" t="str">
        <f t="shared" si="15"/>
        <v/>
      </c>
    </row>
    <row r="360" spans="1:7" x14ac:dyDescent="0.25">
      <c r="A360" s="536" t="s">
        <v>2389</v>
      </c>
      <c r="B360" s="546" t="s">
        <v>2390</v>
      </c>
      <c r="C360" s="131" t="s">
        <v>1175</v>
      </c>
      <c r="D360" s="131" t="s">
        <v>1175</v>
      </c>
      <c r="E360" s="550"/>
      <c r="F360" s="566" t="str">
        <f t="shared" si="14"/>
        <v/>
      </c>
      <c r="G360" s="566" t="str">
        <f t="shared" si="15"/>
        <v/>
      </c>
    </row>
    <row r="361" spans="1:7" x14ac:dyDescent="0.25">
      <c r="A361" s="536" t="s">
        <v>2391</v>
      </c>
      <c r="B361" s="546" t="s">
        <v>2392</v>
      </c>
      <c r="C361" s="131" t="s">
        <v>1175</v>
      </c>
      <c r="D361" s="131" t="s">
        <v>1175</v>
      </c>
      <c r="E361" s="550"/>
      <c r="F361" s="566" t="str">
        <f t="shared" si="14"/>
        <v/>
      </c>
      <c r="G361" s="566" t="str">
        <f t="shared" si="15"/>
        <v/>
      </c>
    </row>
    <row r="362" spans="1:7" x14ac:dyDescent="0.25">
      <c r="A362" s="536" t="s">
        <v>2393</v>
      </c>
      <c r="B362" s="546" t="s">
        <v>3014</v>
      </c>
      <c r="C362" s="131" t="s">
        <v>1175</v>
      </c>
      <c r="D362" s="131" t="s">
        <v>1175</v>
      </c>
      <c r="E362" s="550"/>
      <c r="F362" s="566" t="str">
        <f t="shared" si="14"/>
        <v/>
      </c>
      <c r="G362" s="566" t="str">
        <f t="shared" si="15"/>
        <v/>
      </c>
    </row>
    <row r="363" spans="1:7" x14ac:dyDescent="0.25">
      <c r="A363" s="536" t="s">
        <v>2394</v>
      </c>
      <c r="B363" s="536" t="s">
        <v>3015</v>
      </c>
      <c r="C363" s="131" t="s">
        <v>1175</v>
      </c>
      <c r="D363" s="131" t="s">
        <v>1175</v>
      </c>
      <c r="F363" s="566" t="str">
        <f t="shared" si="14"/>
        <v/>
      </c>
      <c r="G363" s="566" t="str">
        <f t="shared" si="15"/>
        <v/>
      </c>
    </row>
    <row r="364" spans="1:7" x14ac:dyDescent="0.25">
      <c r="A364" s="536" t="s">
        <v>2395</v>
      </c>
      <c r="B364" s="536" t="s">
        <v>3016</v>
      </c>
      <c r="C364" s="131" t="s">
        <v>1175</v>
      </c>
      <c r="D364" s="131" t="s">
        <v>1175</v>
      </c>
      <c r="F364" s="566" t="str">
        <f t="shared" si="14"/>
        <v/>
      </c>
      <c r="G364" s="566" t="str">
        <f t="shared" si="15"/>
        <v/>
      </c>
    </row>
    <row r="365" spans="1:7" x14ac:dyDescent="0.25">
      <c r="A365" s="536" t="s">
        <v>3108</v>
      </c>
      <c r="B365" s="546" t="s">
        <v>3017</v>
      </c>
      <c r="C365" s="131" t="s">
        <v>1175</v>
      </c>
      <c r="D365" s="131" t="s">
        <v>1175</v>
      </c>
      <c r="E365" s="550"/>
      <c r="F365" s="566" t="str">
        <f t="shared" si="14"/>
        <v/>
      </c>
      <c r="G365" s="566" t="str">
        <f t="shared" si="15"/>
        <v/>
      </c>
    </row>
    <row r="366" spans="1:7" x14ac:dyDescent="0.25">
      <c r="A366" s="536" t="s">
        <v>3109</v>
      </c>
      <c r="B366" s="536" t="s">
        <v>2350</v>
      </c>
      <c r="C366" s="131" t="s">
        <v>1175</v>
      </c>
      <c r="D366" s="131" t="s">
        <v>1175</v>
      </c>
      <c r="E366" s="550"/>
      <c r="F366" s="566" t="str">
        <f t="shared" si="14"/>
        <v/>
      </c>
      <c r="G366" s="566" t="str">
        <f t="shared" si="15"/>
        <v/>
      </c>
    </row>
    <row r="367" spans="1:7" x14ac:dyDescent="0.25">
      <c r="A367" s="536" t="s">
        <v>3110</v>
      </c>
      <c r="B367" s="546" t="s">
        <v>126</v>
      </c>
      <c r="C367" s="568">
        <f>SUM(C354:C366)</f>
        <v>0</v>
      </c>
      <c r="D367" s="572">
        <f>SUM(D354:D366)</f>
        <v>0</v>
      </c>
      <c r="E367" s="550"/>
      <c r="F367" s="131">
        <f>SUM(F354:F366)</f>
        <v>0</v>
      </c>
      <c r="G367" s="131">
        <f>SUM(G354:G366)</f>
        <v>0</v>
      </c>
    </row>
    <row r="368" spans="1:7" x14ac:dyDescent="0.25">
      <c r="A368" s="536" t="s">
        <v>2396</v>
      </c>
      <c r="B368" s="546"/>
      <c r="C368" s="568"/>
      <c r="D368" s="572"/>
      <c r="E368" s="550"/>
      <c r="F368" s="566" t="str">
        <f t="shared" ref="F368" si="16">IF($C$350=0,"",IF(C368="[for completion]","",IF(C368="","",C368/$C$350)))</f>
        <v/>
      </c>
      <c r="G368" s="566" t="str">
        <f t="shared" ref="G368" si="17">IF($D$350=0,"",IF(D368="[for completion]","",IF(D368="","",D368/$D$350)))</f>
        <v/>
      </c>
    </row>
    <row r="369" spans="1:7" x14ac:dyDescent="0.25">
      <c r="A369" s="536" t="s">
        <v>3111</v>
      </c>
      <c r="B369" s="546"/>
      <c r="C369" s="568"/>
      <c r="D369" s="572"/>
      <c r="E369" s="550"/>
      <c r="F369" s="566"/>
      <c r="G369" s="566"/>
    </row>
    <row r="370" spans="1:7" x14ac:dyDescent="0.25">
      <c r="A370" s="536" t="s">
        <v>3112</v>
      </c>
      <c r="B370" s="546"/>
      <c r="C370" s="568"/>
      <c r="D370" s="572"/>
      <c r="E370" s="550"/>
      <c r="F370" s="566"/>
      <c r="G370" s="566"/>
    </row>
    <row r="371" spans="1:7" x14ac:dyDescent="0.25">
      <c r="A371" s="536" t="s">
        <v>3113</v>
      </c>
      <c r="B371" s="546"/>
      <c r="C371" s="568"/>
      <c r="D371" s="572"/>
      <c r="E371" s="550"/>
      <c r="F371" s="566"/>
      <c r="G371" s="566"/>
    </row>
    <row r="372" spans="1:7" x14ac:dyDescent="0.25">
      <c r="A372" s="536" t="s">
        <v>3114</v>
      </c>
      <c r="B372" s="546"/>
      <c r="C372" s="568"/>
      <c r="D372" s="572"/>
      <c r="E372" s="550"/>
      <c r="F372" s="566"/>
      <c r="G372" s="566"/>
    </row>
    <row r="373" spans="1:7" x14ac:dyDescent="0.25">
      <c r="A373" s="536" t="s">
        <v>3115</v>
      </c>
      <c r="B373" s="546"/>
      <c r="C373" s="568"/>
      <c r="D373" s="572"/>
      <c r="E373" s="550"/>
      <c r="F373" s="566"/>
      <c r="G373" s="566"/>
    </row>
    <row r="374" spans="1:7" x14ac:dyDescent="0.25">
      <c r="A374" s="536" t="s">
        <v>3116</v>
      </c>
      <c r="B374" s="546"/>
      <c r="C374" s="568"/>
      <c r="D374" s="572"/>
      <c r="E374" s="550"/>
      <c r="F374" s="566"/>
      <c r="G374" s="566"/>
    </row>
    <row r="375" spans="1:7" x14ac:dyDescent="0.25">
      <c r="A375" s="536" t="s">
        <v>3117</v>
      </c>
      <c r="B375" s="546"/>
      <c r="C375" s="568"/>
      <c r="D375" s="572"/>
      <c r="E375" s="550"/>
      <c r="F375" s="159"/>
      <c r="G375" s="159"/>
    </row>
    <row r="376" spans="1:7" x14ac:dyDescent="0.25">
      <c r="A376" s="536" t="s">
        <v>3118</v>
      </c>
      <c r="B376" s="546"/>
      <c r="C376" s="536"/>
      <c r="D376" s="536"/>
      <c r="E376" s="550"/>
      <c r="F376" s="550"/>
      <c r="G376" s="550"/>
    </row>
    <row r="377" spans="1:7" x14ac:dyDescent="0.25">
      <c r="A377" s="536" t="s">
        <v>3119</v>
      </c>
      <c r="B377" s="546"/>
      <c r="C377" s="536"/>
      <c r="D377" s="536"/>
      <c r="E377" s="550"/>
      <c r="F377" s="550"/>
      <c r="G377" s="550"/>
    </row>
    <row r="378" spans="1:7" x14ac:dyDescent="0.25">
      <c r="A378" s="563"/>
      <c r="B378" s="563" t="s">
        <v>2397</v>
      </c>
      <c r="C378" s="563" t="s">
        <v>96</v>
      </c>
      <c r="D378" s="563" t="s">
        <v>2330</v>
      </c>
      <c r="E378" s="563"/>
      <c r="F378" s="563" t="s">
        <v>453</v>
      </c>
      <c r="G378" s="563" t="s">
        <v>2377</v>
      </c>
    </row>
    <row r="379" spans="1:7" x14ac:dyDescent="0.25">
      <c r="A379" s="536" t="s">
        <v>2398</v>
      </c>
      <c r="B379" s="546" t="s">
        <v>2399</v>
      </c>
      <c r="C379" s="131" t="s">
        <v>1175</v>
      </c>
      <c r="D379" s="131" t="s">
        <v>1175</v>
      </c>
      <c r="E379" s="550"/>
      <c r="F379" s="566" t="str">
        <f>IF($C$386=0,"",IF(C379="[for completion]","",IF(C379="","",C379/$C$386)))</f>
        <v/>
      </c>
      <c r="G379" s="566" t="str">
        <f>IF($D$386=0,"",IF(D379="[for completion]","",IF(D379="","",D379/$D$386)))</f>
        <v/>
      </c>
    </row>
    <row r="380" spans="1:7" x14ac:dyDescent="0.25">
      <c r="A380" s="536" t="s">
        <v>2400</v>
      </c>
      <c r="B380" s="581" t="s">
        <v>2401</v>
      </c>
      <c r="C380" s="131" t="s">
        <v>1175</v>
      </c>
      <c r="D380" s="131" t="s">
        <v>1175</v>
      </c>
      <c r="E380" s="550"/>
      <c r="F380" s="566" t="str">
        <f t="shared" ref="F380:F385" si="18">IF($C$386=0,"",IF(C380="[for completion]","",IF(C380="","",C380/$C$386)))</f>
        <v/>
      </c>
      <c r="G380" s="566" t="str">
        <f t="shared" ref="G380:G385" si="19">IF($D$386=0,"",IF(D380="[for completion]","",IF(D380="","",D380/$D$386)))</f>
        <v/>
      </c>
    </row>
    <row r="381" spans="1:7" x14ac:dyDescent="0.25">
      <c r="A381" s="536" t="s">
        <v>2402</v>
      </c>
      <c r="B381" s="546" t="s">
        <v>2403</v>
      </c>
      <c r="C381" s="131" t="s">
        <v>1175</v>
      </c>
      <c r="D381" s="131" t="s">
        <v>1175</v>
      </c>
      <c r="E381" s="550"/>
      <c r="F381" s="566" t="str">
        <f t="shared" si="18"/>
        <v/>
      </c>
      <c r="G381" s="566" t="str">
        <f t="shared" si="19"/>
        <v/>
      </c>
    </row>
    <row r="382" spans="1:7" x14ac:dyDescent="0.25">
      <c r="A382" s="536" t="s">
        <v>2404</v>
      </c>
      <c r="B382" s="546" t="s">
        <v>2405</v>
      </c>
      <c r="C382" s="131" t="s">
        <v>1175</v>
      </c>
      <c r="D382" s="131" t="s">
        <v>1175</v>
      </c>
      <c r="E382" s="550"/>
      <c r="F382" s="566" t="str">
        <f t="shared" si="18"/>
        <v/>
      </c>
      <c r="G382" s="566" t="str">
        <f t="shared" si="19"/>
        <v/>
      </c>
    </row>
    <row r="383" spans="1:7" x14ac:dyDescent="0.25">
      <c r="A383" s="536" t="s">
        <v>2406</v>
      </c>
      <c r="B383" s="546" t="s">
        <v>2407</v>
      </c>
      <c r="C383" s="131" t="s">
        <v>1175</v>
      </c>
      <c r="D383" s="131" t="s">
        <v>1175</v>
      </c>
      <c r="E383" s="550"/>
      <c r="F383" s="566" t="str">
        <f t="shared" si="18"/>
        <v/>
      </c>
      <c r="G383" s="566" t="str">
        <f t="shared" si="19"/>
        <v/>
      </c>
    </row>
    <row r="384" spans="1:7" x14ac:dyDescent="0.25">
      <c r="A384" s="536" t="s">
        <v>2408</v>
      </c>
      <c r="B384" s="546" t="s">
        <v>2409</v>
      </c>
      <c r="C384" s="131" t="s">
        <v>1175</v>
      </c>
      <c r="D384" s="131" t="s">
        <v>1175</v>
      </c>
      <c r="E384" s="550"/>
      <c r="F384" s="566" t="str">
        <f t="shared" si="18"/>
        <v/>
      </c>
      <c r="G384" s="566" t="str">
        <f t="shared" si="19"/>
        <v/>
      </c>
    </row>
    <row r="385" spans="1:7" x14ac:dyDescent="0.25">
      <c r="A385" s="536" t="s">
        <v>2410</v>
      </c>
      <c r="B385" s="546" t="s">
        <v>1946</v>
      </c>
      <c r="C385" s="131" t="s">
        <v>1175</v>
      </c>
      <c r="D385" s="131" t="s">
        <v>1175</v>
      </c>
      <c r="E385" s="550"/>
      <c r="F385" s="566" t="str">
        <f t="shared" si="18"/>
        <v/>
      </c>
      <c r="G385" s="566" t="str">
        <f t="shared" si="19"/>
        <v/>
      </c>
    </row>
    <row r="386" spans="1:7" x14ac:dyDescent="0.25">
      <c r="A386" s="536" t="s">
        <v>2411</v>
      </c>
      <c r="B386" s="546" t="s">
        <v>126</v>
      </c>
      <c r="C386" s="568">
        <f>SUM(C379:C385)</f>
        <v>0</v>
      </c>
      <c r="D386" s="572">
        <f>SUM(D379:D385)</f>
        <v>0</v>
      </c>
      <c r="E386" s="550"/>
      <c r="F386" s="159">
        <f>SUM(F379:F385)</f>
        <v>0</v>
      </c>
      <c r="G386" s="159">
        <f>SUM(G379:G385)</f>
        <v>0</v>
      </c>
    </row>
    <row r="387" spans="1:7" x14ac:dyDescent="0.25">
      <c r="A387" s="536" t="s">
        <v>2412</v>
      </c>
      <c r="B387" s="546"/>
      <c r="C387" s="536"/>
      <c r="D387" s="536"/>
      <c r="E387" s="550"/>
      <c r="F387" s="550"/>
      <c r="G387" s="550"/>
    </row>
    <row r="388" spans="1:7" x14ac:dyDescent="0.25">
      <c r="A388" s="563"/>
      <c r="B388" s="563" t="s">
        <v>2413</v>
      </c>
      <c r="C388" s="563" t="s">
        <v>96</v>
      </c>
      <c r="D388" s="563" t="s">
        <v>2330</v>
      </c>
      <c r="E388" s="563"/>
      <c r="F388" s="563" t="s">
        <v>453</v>
      </c>
      <c r="G388" s="563" t="s">
        <v>2377</v>
      </c>
    </row>
    <row r="389" spans="1:7" x14ac:dyDescent="0.25">
      <c r="A389" s="536" t="s">
        <v>2414</v>
      </c>
      <c r="B389" s="546" t="s">
        <v>2415</v>
      </c>
      <c r="C389" s="131" t="s">
        <v>1175</v>
      </c>
      <c r="D389" s="131" t="s">
        <v>1175</v>
      </c>
      <c r="E389" s="550"/>
      <c r="F389" s="566" t="str">
        <f>IF($C$393=0,"",IF(C389="[for completion]","",IF(C389="","",C389/$C$393)))</f>
        <v/>
      </c>
      <c r="G389" s="566" t="str">
        <f>IF($D$393=0,"",IF(D389="[for completion]","",IF(D389="","",D389/$D$393)))</f>
        <v/>
      </c>
    </row>
    <row r="390" spans="1:7" x14ac:dyDescent="0.25">
      <c r="A390" s="536" t="s">
        <v>2416</v>
      </c>
      <c r="B390" s="581" t="s">
        <v>2417</v>
      </c>
      <c r="C390" s="131" t="s">
        <v>1175</v>
      </c>
      <c r="D390" s="131" t="s">
        <v>1175</v>
      </c>
      <c r="E390" s="550"/>
      <c r="F390" s="566" t="str">
        <f t="shared" ref="F390:F392" si="20">IF($C$393=0,"",IF(C390="[for completion]","",IF(C390="","",C390/$C$393)))</f>
        <v/>
      </c>
      <c r="G390" s="566" t="str">
        <f t="shared" ref="G390:G392" si="21">IF($D$393=0,"",IF(D390="[for completion]","",IF(D390="","",D390/$D$393)))</f>
        <v/>
      </c>
    </row>
    <row r="391" spans="1:7" x14ac:dyDescent="0.25">
      <c r="A391" s="536" t="s">
        <v>2418</v>
      </c>
      <c r="B391" s="546" t="s">
        <v>1946</v>
      </c>
      <c r="C391" s="131" t="s">
        <v>1175</v>
      </c>
      <c r="D391" s="131" t="s">
        <v>1175</v>
      </c>
      <c r="E391" s="550"/>
      <c r="F391" s="566" t="str">
        <f t="shared" si="20"/>
        <v/>
      </c>
      <c r="G391" s="566" t="str">
        <f>IF($D$393=0,"",IF(D391="[for completion]","",IF(D391="","",D391/$D$393)))</f>
        <v/>
      </c>
    </row>
    <row r="392" spans="1:7" x14ac:dyDescent="0.25">
      <c r="A392" s="536" t="s">
        <v>2419</v>
      </c>
      <c r="B392" s="536" t="s">
        <v>2350</v>
      </c>
      <c r="C392" s="131" t="s">
        <v>1175</v>
      </c>
      <c r="D392" s="131" t="s">
        <v>1175</v>
      </c>
      <c r="E392" s="550"/>
      <c r="F392" s="566" t="str">
        <f t="shared" si="20"/>
        <v/>
      </c>
      <c r="G392" s="566" t="str">
        <f t="shared" si="21"/>
        <v/>
      </c>
    </row>
    <row r="393" spans="1:7" x14ac:dyDescent="0.25">
      <c r="A393" s="536" t="s">
        <v>2420</v>
      </c>
      <c r="B393" s="546" t="s">
        <v>126</v>
      </c>
      <c r="C393" s="568">
        <f>SUM(C389:C392)</f>
        <v>0</v>
      </c>
      <c r="D393" s="572">
        <f>SUM(D389:D392)</f>
        <v>0</v>
      </c>
      <c r="E393" s="550"/>
      <c r="F393" s="159">
        <f>SUM(F389:F392)</f>
        <v>0</v>
      </c>
      <c r="G393" s="159">
        <f>SUM(G389:G392)</f>
        <v>0</v>
      </c>
    </row>
    <row r="394" spans="1:7" x14ac:dyDescent="0.25">
      <c r="A394" s="536" t="s">
        <v>2421</v>
      </c>
      <c r="B394" s="536"/>
      <c r="C394" s="131"/>
      <c r="D394" s="536"/>
      <c r="E394" s="533"/>
      <c r="F394" s="533"/>
      <c r="G394" s="533"/>
    </row>
    <row r="395" spans="1:7" x14ac:dyDescent="0.25">
      <c r="A395" s="563"/>
      <c r="B395" s="563" t="s">
        <v>3019</v>
      </c>
      <c r="C395" s="563" t="s">
        <v>3020</v>
      </c>
      <c r="D395" s="563" t="s">
        <v>3021</v>
      </c>
      <c r="E395" s="563"/>
      <c r="F395" s="563" t="s">
        <v>3022</v>
      </c>
      <c r="G395" s="563"/>
    </row>
    <row r="396" spans="1:7" x14ac:dyDescent="0.25">
      <c r="A396" s="536" t="s">
        <v>2796</v>
      </c>
      <c r="B396" s="546" t="s">
        <v>2399</v>
      </c>
      <c r="C396" s="131" t="s">
        <v>1175</v>
      </c>
      <c r="D396" s="131" t="s">
        <v>1175</v>
      </c>
      <c r="E396" s="533"/>
      <c r="F396" s="131" t="s">
        <v>1175</v>
      </c>
      <c r="G396" s="566" t="str">
        <f>IF($D$414=0,"",IF(D396="[for completion]","",IF(D396="","",D396/$D$414)))</f>
        <v/>
      </c>
    </row>
    <row r="397" spans="1:7" x14ac:dyDescent="0.25">
      <c r="A397" s="536" t="s">
        <v>2797</v>
      </c>
      <c r="B397" s="581" t="s">
        <v>2401</v>
      </c>
      <c r="C397" s="131" t="s">
        <v>1175</v>
      </c>
      <c r="D397" s="131" t="s">
        <v>1175</v>
      </c>
      <c r="E397" s="533"/>
      <c r="F397" s="131" t="s">
        <v>1175</v>
      </c>
      <c r="G397" s="566" t="str">
        <f t="shared" ref="G397:G405" si="22">IF($D$414=0,"",IF(D397="[for completion]","",IF(D397="","",D397/$D$414)))</f>
        <v/>
      </c>
    </row>
    <row r="398" spans="1:7" x14ac:dyDescent="0.25">
      <c r="A398" s="536" t="s">
        <v>2798</v>
      </c>
      <c r="B398" s="546" t="s">
        <v>2403</v>
      </c>
      <c r="C398" s="131" t="s">
        <v>1175</v>
      </c>
      <c r="D398" s="131" t="s">
        <v>1175</v>
      </c>
      <c r="E398" s="533"/>
      <c r="F398" s="131" t="s">
        <v>1175</v>
      </c>
      <c r="G398" s="566" t="str">
        <f t="shared" si="22"/>
        <v/>
      </c>
    </row>
    <row r="399" spans="1:7" x14ac:dyDescent="0.25">
      <c r="A399" s="536" t="s">
        <v>2799</v>
      </c>
      <c r="B399" s="546" t="s">
        <v>2405</v>
      </c>
      <c r="C399" s="131" t="s">
        <v>1175</v>
      </c>
      <c r="D399" s="131" t="s">
        <v>1175</v>
      </c>
      <c r="E399" s="533"/>
      <c r="F399" s="131" t="s">
        <v>1175</v>
      </c>
      <c r="G399" s="566" t="str">
        <f t="shared" si="22"/>
        <v/>
      </c>
    </row>
    <row r="400" spans="1:7" x14ac:dyDescent="0.25">
      <c r="A400" s="536" t="s">
        <v>2800</v>
      </c>
      <c r="B400" s="546" t="s">
        <v>2407</v>
      </c>
      <c r="C400" s="131" t="s">
        <v>1175</v>
      </c>
      <c r="D400" s="131" t="s">
        <v>1175</v>
      </c>
      <c r="E400" s="533"/>
      <c r="F400" s="131" t="s">
        <v>1175</v>
      </c>
      <c r="G400" s="566" t="str">
        <f t="shared" si="22"/>
        <v/>
      </c>
    </row>
    <row r="401" spans="1:7" x14ac:dyDescent="0.25">
      <c r="A401" s="536" t="s">
        <v>2801</v>
      </c>
      <c r="B401" s="546" t="s">
        <v>2409</v>
      </c>
      <c r="C401" s="131" t="s">
        <v>1175</v>
      </c>
      <c r="D401" s="131" t="s">
        <v>1175</v>
      </c>
      <c r="E401" s="533"/>
      <c r="F401" s="131" t="s">
        <v>1175</v>
      </c>
      <c r="G401" s="566" t="str">
        <f t="shared" si="22"/>
        <v/>
      </c>
    </row>
    <row r="402" spans="1:7" x14ac:dyDescent="0.25">
      <c r="A402" s="536" t="s">
        <v>2802</v>
      </c>
      <c r="B402" s="546" t="s">
        <v>1946</v>
      </c>
      <c r="C402" s="131" t="s">
        <v>1175</v>
      </c>
      <c r="D402" s="131" t="s">
        <v>1175</v>
      </c>
      <c r="E402" s="533"/>
      <c r="F402" s="131" t="s">
        <v>1175</v>
      </c>
      <c r="G402" s="566" t="str">
        <f t="shared" si="22"/>
        <v/>
      </c>
    </row>
    <row r="403" spans="1:7" x14ac:dyDescent="0.25">
      <c r="A403" s="536" t="s">
        <v>2803</v>
      </c>
      <c r="B403" s="546" t="s">
        <v>2350</v>
      </c>
      <c r="C403" s="131" t="s">
        <v>1175</v>
      </c>
      <c r="D403" s="131" t="s">
        <v>1175</v>
      </c>
      <c r="E403" s="533"/>
      <c r="F403" s="131" t="s">
        <v>1175</v>
      </c>
      <c r="G403" s="566" t="str">
        <f t="shared" si="22"/>
        <v/>
      </c>
    </row>
    <row r="404" spans="1:7" x14ac:dyDescent="0.25">
      <c r="A404" s="536" t="s">
        <v>2804</v>
      </c>
      <c r="B404" s="546" t="s">
        <v>126</v>
      </c>
      <c r="C404" s="568">
        <v>0</v>
      </c>
      <c r="D404" s="568">
        <v>0</v>
      </c>
      <c r="E404" s="533"/>
      <c r="F404" s="536"/>
      <c r="G404" s="566" t="str">
        <f t="shared" si="22"/>
        <v/>
      </c>
    </row>
    <row r="405" spans="1:7" x14ac:dyDescent="0.25">
      <c r="A405" s="536" t="s">
        <v>2805</v>
      </c>
      <c r="B405" s="536" t="s">
        <v>3018</v>
      </c>
      <c r="C405" s="536"/>
      <c r="D405" s="536"/>
      <c r="E405" s="536"/>
      <c r="F405" s="131" t="s">
        <v>1175</v>
      </c>
      <c r="G405" s="566" t="str">
        <f t="shared" si="22"/>
        <v/>
      </c>
    </row>
    <row r="406" spans="1:7" x14ac:dyDescent="0.25">
      <c r="A406" s="536" t="s">
        <v>2806</v>
      </c>
      <c r="B406" s="546"/>
      <c r="C406" s="536"/>
      <c r="D406" s="536"/>
      <c r="E406" s="533"/>
      <c r="F406" s="566"/>
      <c r="G406" s="566"/>
    </row>
    <row r="407" spans="1:7" x14ac:dyDescent="0.25">
      <c r="A407" s="536" t="s">
        <v>2807</v>
      </c>
      <c r="B407" s="546"/>
      <c r="C407" s="536"/>
      <c r="D407" s="536"/>
      <c r="E407" s="533"/>
      <c r="F407" s="566"/>
      <c r="G407" s="566"/>
    </row>
    <row r="408" spans="1:7" x14ac:dyDescent="0.25">
      <c r="A408" s="536" t="s">
        <v>2808</v>
      </c>
      <c r="B408" s="546"/>
      <c r="C408" s="536"/>
      <c r="D408" s="536"/>
      <c r="E408" s="533"/>
      <c r="F408" s="566"/>
      <c r="G408" s="566"/>
    </row>
    <row r="409" spans="1:7" x14ac:dyDescent="0.25">
      <c r="A409" s="536" t="s">
        <v>2809</v>
      </c>
      <c r="B409" s="546"/>
      <c r="C409" s="536"/>
      <c r="D409" s="536"/>
      <c r="E409" s="533"/>
      <c r="F409" s="566"/>
      <c r="G409" s="566"/>
    </row>
    <row r="410" spans="1:7" x14ac:dyDescent="0.25">
      <c r="A410" s="536" t="s">
        <v>2810</v>
      </c>
      <c r="B410" s="546"/>
      <c r="C410" s="536"/>
      <c r="D410" s="536"/>
      <c r="E410" s="533"/>
      <c r="F410" s="566"/>
      <c r="G410" s="566"/>
    </row>
    <row r="411" spans="1:7" x14ac:dyDescent="0.25">
      <c r="A411" s="536" t="s">
        <v>2811</v>
      </c>
      <c r="B411" s="546"/>
      <c r="C411" s="536"/>
      <c r="D411" s="536"/>
      <c r="E411" s="533"/>
      <c r="F411" s="566"/>
      <c r="G411" s="566"/>
    </row>
    <row r="412" spans="1:7" x14ac:dyDescent="0.25">
      <c r="A412" s="536" t="s">
        <v>2812</v>
      </c>
      <c r="B412" s="546"/>
      <c r="C412" s="536"/>
      <c r="D412" s="536"/>
      <c r="E412" s="533"/>
      <c r="F412" s="566"/>
      <c r="G412" s="566"/>
    </row>
    <row r="413" spans="1:7" x14ac:dyDescent="0.25">
      <c r="A413" s="536" t="s">
        <v>2813</v>
      </c>
      <c r="B413" s="546"/>
      <c r="C413" s="536"/>
      <c r="D413" s="536"/>
      <c r="E413" s="533"/>
      <c r="F413" s="566"/>
      <c r="G413" s="566"/>
    </row>
    <row r="414" spans="1:7" x14ac:dyDescent="0.25">
      <c r="A414" s="536" t="s">
        <v>2814</v>
      </c>
      <c r="B414" s="546"/>
      <c r="C414" s="568"/>
      <c r="D414" s="536"/>
      <c r="E414" s="533"/>
      <c r="F414" s="583"/>
      <c r="G414" s="583"/>
    </row>
    <row r="415" spans="1:7" x14ac:dyDescent="0.25">
      <c r="A415" s="536" t="s">
        <v>2815</v>
      </c>
      <c r="B415" s="536"/>
      <c r="C415" s="582"/>
      <c r="D415" s="536"/>
      <c r="E415" s="533"/>
      <c r="F415" s="533"/>
      <c r="G415" s="533"/>
    </row>
    <row r="416" spans="1:7" x14ac:dyDescent="0.25">
      <c r="A416" s="536" t="s">
        <v>2816</v>
      </c>
      <c r="B416" s="536"/>
      <c r="C416" s="582"/>
      <c r="D416" s="536"/>
      <c r="E416" s="533"/>
      <c r="F416" s="533"/>
      <c r="G416" s="533"/>
    </row>
    <row r="417" spans="1:7" x14ac:dyDescent="0.25">
      <c r="A417" s="536" t="s">
        <v>2817</v>
      </c>
      <c r="B417" s="536"/>
      <c r="C417" s="582"/>
      <c r="D417" s="536"/>
      <c r="E417" s="533"/>
      <c r="F417" s="533"/>
      <c r="G417" s="533"/>
    </row>
    <row r="418" spans="1:7" x14ac:dyDescent="0.25">
      <c r="A418" s="536" t="s">
        <v>2818</v>
      </c>
      <c r="B418" s="536"/>
      <c r="C418" s="582"/>
      <c r="D418" s="536"/>
      <c r="E418" s="533"/>
      <c r="F418" s="533"/>
      <c r="G418" s="533"/>
    </row>
    <row r="419" spans="1:7" x14ac:dyDescent="0.25">
      <c r="A419" s="536" t="s">
        <v>2819</v>
      </c>
      <c r="B419" s="536"/>
      <c r="C419" s="582"/>
      <c r="D419" s="536"/>
      <c r="E419" s="533"/>
      <c r="F419" s="533"/>
      <c r="G419" s="533"/>
    </row>
    <row r="420" spans="1:7" x14ac:dyDescent="0.25">
      <c r="A420" s="536" t="s">
        <v>2820</v>
      </c>
      <c r="B420" s="536"/>
      <c r="C420" s="582"/>
      <c r="D420" s="536"/>
      <c r="E420" s="533"/>
      <c r="F420" s="533"/>
      <c r="G420" s="533"/>
    </row>
    <row r="421" spans="1:7" x14ac:dyDescent="0.25">
      <c r="A421" s="536" t="s">
        <v>2821</v>
      </c>
      <c r="B421" s="536"/>
      <c r="C421" s="582"/>
      <c r="D421" s="536"/>
      <c r="E421" s="533"/>
      <c r="F421" s="533"/>
      <c r="G421" s="533"/>
    </row>
    <row r="422" spans="1:7" x14ac:dyDescent="0.25">
      <c r="A422" s="536" t="s">
        <v>2822</v>
      </c>
      <c r="B422" s="536"/>
      <c r="C422" s="582"/>
      <c r="D422" s="536"/>
      <c r="E422" s="533"/>
      <c r="F422" s="533"/>
      <c r="G422" s="533"/>
    </row>
    <row r="423" spans="1:7" x14ac:dyDescent="0.25">
      <c r="A423" s="536" t="s">
        <v>2823</v>
      </c>
      <c r="B423" s="536"/>
      <c r="C423" s="582"/>
      <c r="D423" s="536"/>
      <c r="E423" s="533"/>
      <c r="F423" s="533"/>
      <c r="G423" s="533"/>
    </row>
    <row r="424" spans="1:7" x14ac:dyDescent="0.25">
      <c r="A424" s="536" t="s">
        <v>2824</v>
      </c>
      <c r="B424" s="536"/>
      <c r="C424" s="582"/>
      <c r="D424" s="536"/>
      <c r="E424" s="533"/>
      <c r="F424" s="533"/>
      <c r="G424" s="533"/>
    </row>
    <row r="425" spans="1:7" x14ac:dyDescent="0.25">
      <c r="A425" s="536" t="s">
        <v>2825</v>
      </c>
      <c r="B425" s="536"/>
      <c r="C425" s="582"/>
      <c r="D425" s="536"/>
      <c r="E425" s="533"/>
      <c r="F425" s="533"/>
      <c r="G425" s="533"/>
    </row>
    <row r="426" spans="1:7" x14ac:dyDescent="0.25">
      <c r="A426" s="536" t="s">
        <v>2826</v>
      </c>
      <c r="B426" s="536"/>
      <c r="C426" s="582"/>
      <c r="D426" s="536"/>
      <c r="E426" s="533"/>
      <c r="F426" s="533"/>
      <c r="G426" s="533"/>
    </row>
    <row r="427" spans="1:7" x14ac:dyDescent="0.25">
      <c r="A427" s="536" t="s">
        <v>2827</v>
      </c>
      <c r="B427" s="536"/>
      <c r="C427" s="582"/>
      <c r="D427" s="536"/>
      <c r="E427" s="533"/>
      <c r="F427" s="533"/>
      <c r="G427" s="533"/>
    </row>
    <row r="428" spans="1:7" x14ac:dyDescent="0.25">
      <c r="A428" s="536" t="s">
        <v>2828</v>
      </c>
      <c r="B428" s="536"/>
      <c r="C428" s="582"/>
      <c r="D428" s="536"/>
      <c r="E428" s="533"/>
      <c r="F428" s="533"/>
      <c r="G428" s="533"/>
    </row>
    <row r="429" spans="1:7" x14ac:dyDescent="0.25">
      <c r="A429" s="536" t="s">
        <v>2829</v>
      </c>
      <c r="B429" s="536"/>
      <c r="C429" s="582"/>
      <c r="D429" s="536"/>
      <c r="E429" s="533"/>
      <c r="F429" s="533"/>
      <c r="G429" s="533"/>
    </row>
    <row r="430" spans="1:7" x14ac:dyDescent="0.25">
      <c r="A430" s="536" t="s">
        <v>2830</v>
      </c>
      <c r="B430" s="536"/>
      <c r="C430" s="582"/>
      <c r="D430" s="536"/>
      <c r="E430" s="533"/>
      <c r="F430" s="533"/>
      <c r="G430" s="533"/>
    </row>
    <row r="431" spans="1:7" x14ac:dyDescent="0.25">
      <c r="A431" s="536" t="s">
        <v>2831</v>
      </c>
      <c r="B431" s="536"/>
      <c r="C431" s="582"/>
      <c r="D431" s="536"/>
      <c r="E431" s="533"/>
      <c r="F431" s="533"/>
      <c r="G431" s="533"/>
    </row>
    <row r="432" spans="1:7" x14ac:dyDescent="0.25">
      <c r="A432" s="536" t="s">
        <v>2832</v>
      </c>
      <c r="B432" s="536"/>
      <c r="C432" s="582"/>
      <c r="D432" s="536"/>
      <c r="E432" s="533"/>
      <c r="F432" s="533"/>
      <c r="G432" s="533"/>
    </row>
    <row r="433" spans="1:9" x14ac:dyDescent="0.25">
      <c r="A433" s="536" t="s">
        <v>2833</v>
      </c>
      <c r="B433" s="536"/>
      <c r="C433" s="582"/>
      <c r="D433" s="536"/>
      <c r="E433" s="533"/>
      <c r="F433" s="533"/>
      <c r="G433" s="533"/>
    </row>
    <row r="434" spans="1:9" x14ac:dyDescent="0.25">
      <c r="A434" s="536" t="s">
        <v>2834</v>
      </c>
      <c r="B434" s="536"/>
      <c r="C434" s="582"/>
      <c r="D434" s="536"/>
      <c r="E434" s="533"/>
      <c r="F434" s="533"/>
      <c r="G434" s="533"/>
    </row>
    <row r="435" spans="1:9" x14ac:dyDescent="0.25">
      <c r="A435" s="536" t="s">
        <v>2835</v>
      </c>
      <c r="B435" s="536"/>
      <c r="C435" s="582"/>
      <c r="D435" s="536"/>
      <c r="E435" s="533"/>
      <c r="F435" s="533"/>
      <c r="G435" s="533"/>
    </row>
    <row r="436" spans="1:9" x14ac:dyDescent="0.25">
      <c r="A436" s="536" t="s">
        <v>2836</v>
      </c>
      <c r="B436" s="536"/>
      <c r="C436" s="582"/>
      <c r="D436" s="536"/>
      <c r="E436" s="533"/>
      <c r="F436" s="533"/>
      <c r="G436" s="533"/>
    </row>
    <row r="437" spans="1:9" x14ac:dyDescent="0.25">
      <c r="A437" s="536" t="s">
        <v>2837</v>
      </c>
      <c r="B437" s="536"/>
      <c r="C437" s="582"/>
      <c r="D437" s="536"/>
      <c r="E437" s="533"/>
      <c r="F437" s="533"/>
      <c r="G437" s="533"/>
    </row>
    <row r="438" spans="1:9" x14ac:dyDescent="0.25">
      <c r="A438" s="536" t="s">
        <v>2838</v>
      </c>
      <c r="B438" s="536"/>
      <c r="C438" s="582"/>
      <c r="D438" s="536"/>
      <c r="E438" s="533"/>
      <c r="F438" s="533"/>
      <c r="G438" s="533"/>
    </row>
    <row r="439" spans="1:9" x14ac:dyDescent="0.25">
      <c r="A439" s="536" t="s">
        <v>2839</v>
      </c>
      <c r="B439" s="536"/>
      <c r="C439" s="582"/>
      <c r="D439" s="536"/>
      <c r="E439" s="533"/>
      <c r="F439" s="533"/>
      <c r="G439" s="533"/>
    </row>
    <row r="440" spans="1:9" x14ac:dyDescent="0.25">
      <c r="A440" s="536" t="s">
        <v>2840</v>
      </c>
      <c r="B440" s="536"/>
      <c r="C440" s="582"/>
      <c r="D440" s="536"/>
      <c r="E440" s="533"/>
      <c r="F440" s="533"/>
      <c r="G440" s="533"/>
    </row>
    <row r="441" spans="1:9" x14ac:dyDescent="0.25">
      <c r="A441" s="536" t="s">
        <v>2841</v>
      </c>
      <c r="B441" s="536"/>
      <c r="C441" s="582"/>
      <c r="D441" s="536"/>
      <c r="E441" s="533"/>
      <c r="F441" s="533"/>
      <c r="G441" s="533"/>
    </row>
    <row r="442" spans="1:9" x14ac:dyDescent="0.25">
      <c r="A442" s="536" t="s">
        <v>2842</v>
      </c>
      <c r="B442" s="536"/>
      <c r="C442" s="582"/>
      <c r="D442" s="536"/>
      <c r="E442" s="533"/>
      <c r="F442" s="533"/>
      <c r="G442" s="533"/>
    </row>
    <row r="443" spans="1:9" x14ac:dyDescent="0.25">
      <c r="A443" s="536" t="s">
        <v>2843</v>
      </c>
      <c r="B443" s="536"/>
      <c r="C443" s="582"/>
      <c r="D443" s="536"/>
      <c r="E443" s="533"/>
      <c r="F443" s="533"/>
      <c r="G443" s="533"/>
    </row>
    <row r="444" spans="1:9" ht="18.75" x14ac:dyDescent="0.25">
      <c r="A444" s="576"/>
      <c r="B444" s="577" t="s">
        <v>3507</v>
      </c>
      <c r="C444" s="576"/>
      <c r="D444" s="576"/>
      <c r="E444" s="576"/>
      <c r="F444" s="576"/>
      <c r="G444" s="576"/>
      <c r="I444" s="661"/>
    </row>
    <row r="445" spans="1:9" x14ac:dyDescent="0.25">
      <c r="A445" s="563"/>
      <c r="B445" s="563" t="s">
        <v>2844</v>
      </c>
      <c r="C445" s="563" t="s">
        <v>624</v>
      </c>
      <c r="D445" s="563" t="s">
        <v>625</v>
      </c>
      <c r="E445" s="563"/>
      <c r="F445" s="563" t="s">
        <v>454</v>
      </c>
      <c r="G445" s="563" t="s">
        <v>626</v>
      </c>
    </row>
    <row r="446" spans="1:9" x14ac:dyDescent="0.25">
      <c r="A446" s="536" t="s">
        <v>2422</v>
      </c>
      <c r="B446" s="536" t="s">
        <v>628</v>
      </c>
      <c r="C446" s="131" t="s">
        <v>1175</v>
      </c>
      <c r="D446" s="220"/>
      <c r="E446" s="220"/>
      <c r="F446" s="553"/>
      <c r="G446" s="553"/>
    </row>
    <row r="447" spans="1:9" x14ac:dyDescent="0.25">
      <c r="A447" s="220"/>
      <c r="B447" s="536"/>
      <c r="C447" s="536"/>
      <c r="D447" s="220"/>
      <c r="E447" s="220"/>
      <c r="F447" s="553"/>
      <c r="G447" s="553"/>
    </row>
    <row r="448" spans="1:9" x14ac:dyDescent="0.25">
      <c r="A448" s="536"/>
      <c r="B448" s="536" t="s">
        <v>629</v>
      </c>
      <c r="C448" s="536"/>
      <c r="D448" s="220"/>
      <c r="E448" s="220"/>
      <c r="F448" s="553"/>
      <c r="G448" s="553"/>
    </row>
    <row r="449" spans="1:7" x14ac:dyDescent="0.25">
      <c r="A449" s="536" t="s">
        <v>2423</v>
      </c>
      <c r="B449" s="546" t="s">
        <v>547</v>
      </c>
      <c r="C449" s="131" t="s">
        <v>1175</v>
      </c>
      <c r="D449" s="131" t="s">
        <v>1175</v>
      </c>
      <c r="E449" s="220"/>
      <c r="F449" s="566" t="str">
        <f>IF($C$473=0,"",IF(C449="[for completion]","",IF(C449="","",C449/$C$473)))</f>
        <v/>
      </c>
      <c r="G449" s="566" t="str">
        <f>IF($D$473=0,"",IF(D449="[for completion]","",IF(D449="","",D449/$D$473)))</f>
        <v/>
      </c>
    </row>
    <row r="450" spans="1:7" x14ac:dyDescent="0.25">
      <c r="A450" s="536" t="s">
        <v>2424</v>
      </c>
      <c r="B450" s="546" t="s">
        <v>547</v>
      </c>
      <c r="C450" s="131" t="s">
        <v>1175</v>
      </c>
      <c r="D450" s="131" t="s">
        <v>1175</v>
      </c>
      <c r="E450" s="220"/>
      <c r="F450" s="566" t="str">
        <f t="shared" ref="F450:F472" si="23">IF($C$473=0,"",IF(C450="[for completion]","",IF(C450="","",C450/$C$473)))</f>
        <v/>
      </c>
      <c r="G450" s="566" t="str">
        <f t="shared" ref="G450:G472" si="24">IF($D$473=0,"",IF(D450="[for completion]","",IF(D450="","",D450/$D$473)))</f>
        <v/>
      </c>
    </row>
    <row r="451" spans="1:7" x14ac:dyDescent="0.25">
      <c r="A451" s="536" t="s">
        <v>2425</v>
      </c>
      <c r="B451" s="546" t="s">
        <v>547</v>
      </c>
      <c r="C451" s="131" t="s">
        <v>1175</v>
      </c>
      <c r="D451" s="131" t="s">
        <v>1175</v>
      </c>
      <c r="E451" s="220"/>
      <c r="F451" s="566" t="str">
        <f t="shared" si="23"/>
        <v/>
      </c>
      <c r="G451" s="566" t="str">
        <f t="shared" si="24"/>
        <v/>
      </c>
    </row>
    <row r="452" spans="1:7" x14ac:dyDescent="0.25">
      <c r="A452" s="536" t="s">
        <v>2426</v>
      </c>
      <c r="B452" s="546" t="s">
        <v>547</v>
      </c>
      <c r="C452" s="131" t="s">
        <v>1175</v>
      </c>
      <c r="D452" s="131" t="s">
        <v>1175</v>
      </c>
      <c r="E452" s="220"/>
      <c r="F452" s="566" t="str">
        <f t="shared" si="23"/>
        <v/>
      </c>
      <c r="G452" s="566" t="str">
        <f t="shared" si="24"/>
        <v/>
      </c>
    </row>
    <row r="453" spans="1:7" x14ac:dyDescent="0.25">
      <c r="A453" s="536" t="s">
        <v>2427</v>
      </c>
      <c r="B453" s="546" t="s">
        <v>547</v>
      </c>
      <c r="C453" s="131" t="s">
        <v>1175</v>
      </c>
      <c r="D453" s="131" t="s">
        <v>1175</v>
      </c>
      <c r="E453" s="220"/>
      <c r="F453" s="566" t="str">
        <f t="shared" si="23"/>
        <v/>
      </c>
      <c r="G453" s="566" t="str">
        <f t="shared" si="24"/>
        <v/>
      </c>
    </row>
    <row r="454" spans="1:7" x14ac:dyDescent="0.25">
      <c r="A454" s="536" t="s">
        <v>2428</v>
      </c>
      <c r="B454" s="546" t="s">
        <v>547</v>
      </c>
      <c r="C454" s="131" t="s">
        <v>1175</v>
      </c>
      <c r="D454" s="131" t="s">
        <v>1175</v>
      </c>
      <c r="E454" s="220"/>
      <c r="F454" s="566" t="str">
        <f t="shared" si="23"/>
        <v/>
      </c>
      <c r="G454" s="566" t="str">
        <f t="shared" si="24"/>
        <v/>
      </c>
    </row>
    <row r="455" spans="1:7" x14ac:dyDescent="0.25">
      <c r="A455" s="536" t="s">
        <v>2429</v>
      </c>
      <c r="B455" s="546" t="s">
        <v>547</v>
      </c>
      <c r="C455" s="131" t="s">
        <v>1175</v>
      </c>
      <c r="D455" s="131" t="s">
        <v>1175</v>
      </c>
      <c r="E455" s="220"/>
      <c r="F455" s="566" t="str">
        <f t="shared" si="23"/>
        <v/>
      </c>
      <c r="G455" s="566" t="str">
        <f t="shared" si="24"/>
        <v/>
      </c>
    </row>
    <row r="456" spans="1:7" x14ac:dyDescent="0.25">
      <c r="A456" s="536" t="s">
        <v>2430</v>
      </c>
      <c r="B456" s="546" t="s">
        <v>547</v>
      </c>
      <c r="C456" s="131" t="s">
        <v>1175</v>
      </c>
      <c r="D456" s="131" t="s">
        <v>1175</v>
      </c>
      <c r="E456" s="220"/>
      <c r="F456" s="566" t="str">
        <f t="shared" si="23"/>
        <v/>
      </c>
      <c r="G456" s="566" t="str">
        <f t="shared" si="24"/>
        <v/>
      </c>
    </row>
    <row r="457" spans="1:7" x14ac:dyDescent="0.25">
      <c r="A457" s="536" t="s">
        <v>2431</v>
      </c>
      <c r="B457" s="546" t="s">
        <v>547</v>
      </c>
      <c r="C457" s="131" t="s">
        <v>1175</v>
      </c>
      <c r="D457" s="131" t="s">
        <v>1175</v>
      </c>
      <c r="E457" s="220"/>
      <c r="F457" s="566" t="str">
        <f t="shared" si="23"/>
        <v/>
      </c>
      <c r="G457" s="566" t="str">
        <f t="shared" si="24"/>
        <v/>
      </c>
    </row>
    <row r="458" spans="1:7" x14ac:dyDescent="0.25">
      <c r="A458" s="536" t="s">
        <v>2845</v>
      </c>
      <c r="B458" s="546" t="s">
        <v>547</v>
      </c>
      <c r="C458" s="131" t="s">
        <v>1175</v>
      </c>
      <c r="D458" s="131" t="s">
        <v>1175</v>
      </c>
      <c r="E458" s="546"/>
      <c r="F458" s="566" t="str">
        <f t="shared" si="23"/>
        <v/>
      </c>
      <c r="G458" s="566" t="str">
        <f t="shared" si="24"/>
        <v/>
      </c>
    </row>
    <row r="459" spans="1:7" x14ac:dyDescent="0.25">
      <c r="A459" s="536" t="s">
        <v>2846</v>
      </c>
      <c r="B459" s="546" t="s">
        <v>547</v>
      </c>
      <c r="C459" s="131" t="s">
        <v>1175</v>
      </c>
      <c r="D459" s="131" t="s">
        <v>1175</v>
      </c>
      <c r="E459" s="546"/>
      <c r="F459" s="566" t="str">
        <f t="shared" si="23"/>
        <v/>
      </c>
      <c r="G459" s="566" t="str">
        <f t="shared" si="24"/>
        <v/>
      </c>
    </row>
    <row r="460" spans="1:7" x14ac:dyDescent="0.25">
      <c r="A460" s="536" t="s">
        <v>2847</v>
      </c>
      <c r="B460" s="546" t="s">
        <v>547</v>
      </c>
      <c r="C460" s="131" t="s">
        <v>1175</v>
      </c>
      <c r="D460" s="131" t="s">
        <v>1175</v>
      </c>
      <c r="E460" s="546"/>
      <c r="F460" s="566" t="str">
        <f t="shared" si="23"/>
        <v/>
      </c>
      <c r="G460" s="566" t="str">
        <f t="shared" si="24"/>
        <v/>
      </c>
    </row>
    <row r="461" spans="1:7" x14ac:dyDescent="0.25">
      <c r="A461" s="536" t="s">
        <v>2848</v>
      </c>
      <c r="B461" s="546" t="s">
        <v>547</v>
      </c>
      <c r="C461" s="131" t="s">
        <v>1175</v>
      </c>
      <c r="D461" s="131" t="s">
        <v>1175</v>
      </c>
      <c r="E461" s="546"/>
      <c r="F461" s="566" t="str">
        <f t="shared" si="23"/>
        <v/>
      </c>
      <c r="G461" s="566" t="str">
        <f t="shared" si="24"/>
        <v/>
      </c>
    </row>
    <row r="462" spans="1:7" x14ac:dyDescent="0.25">
      <c r="A462" s="536" t="s">
        <v>2849</v>
      </c>
      <c r="B462" s="546" t="s">
        <v>547</v>
      </c>
      <c r="C462" s="131" t="s">
        <v>1175</v>
      </c>
      <c r="D462" s="131" t="s">
        <v>1175</v>
      </c>
      <c r="E462" s="546"/>
      <c r="F462" s="566" t="str">
        <f t="shared" si="23"/>
        <v/>
      </c>
      <c r="G462" s="566" t="str">
        <f t="shared" si="24"/>
        <v/>
      </c>
    </row>
    <row r="463" spans="1:7" x14ac:dyDescent="0.25">
      <c r="A463" s="536" t="s">
        <v>2850</v>
      </c>
      <c r="B463" s="546" t="s">
        <v>547</v>
      </c>
      <c r="C463" s="131" t="s">
        <v>1175</v>
      </c>
      <c r="D463" s="131" t="s">
        <v>1175</v>
      </c>
      <c r="E463" s="546"/>
      <c r="F463" s="566" t="str">
        <f t="shared" si="23"/>
        <v/>
      </c>
      <c r="G463" s="566" t="str">
        <f t="shared" si="24"/>
        <v/>
      </c>
    </row>
    <row r="464" spans="1:7" x14ac:dyDescent="0.25">
      <c r="A464" s="536" t="s">
        <v>2851</v>
      </c>
      <c r="B464" s="546" t="s">
        <v>547</v>
      </c>
      <c r="C464" s="131" t="s">
        <v>1175</v>
      </c>
      <c r="D464" s="131" t="s">
        <v>1175</v>
      </c>
      <c r="E464" s="536"/>
      <c r="F464" s="566" t="str">
        <f t="shared" si="23"/>
        <v/>
      </c>
      <c r="G464" s="566" t="str">
        <f t="shared" si="24"/>
        <v/>
      </c>
    </row>
    <row r="465" spans="1:7" x14ac:dyDescent="0.25">
      <c r="A465" s="536" t="s">
        <v>2852</v>
      </c>
      <c r="B465" s="546" t="s">
        <v>547</v>
      </c>
      <c r="C465" s="131" t="s">
        <v>1175</v>
      </c>
      <c r="D465" s="131" t="s">
        <v>1175</v>
      </c>
      <c r="E465" s="114"/>
      <c r="F465" s="566" t="str">
        <f t="shared" si="23"/>
        <v/>
      </c>
      <c r="G465" s="566" t="str">
        <f t="shared" si="24"/>
        <v/>
      </c>
    </row>
    <row r="466" spans="1:7" x14ac:dyDescent="0.25">
      <c r="A466" s="536" t="s">
        <v>2853</v>
      </c>
      <c r="B466" s="546" t="s">
        <v>547</v>
      </c>
      <c r="C466" s="131" t="s">
        <v>1175</v>
      </c>
      <c r="D466" s="131" t="s">
        <v>1175</v>
      </c>
      <c r="E466" s="114"/>
      <c r="F466" s="566" t="str">
        <f t="shared" si="23"/>
        <v/>
      </c>
      <c r="G466" s="566" t="str">
        <f t="shared" si="24"/>
        <v/>
      </c>
    </row>
    <row r="467" spans="1:7" x14ac:dyDescent="0.25">
      <c r="A467" s="536" t="s">
        <v>2854</v>
      </c>
      <c r="B467" s="546" t="s">
        <v>547</v>
      </c>
      <c r="C467" s="131" t="s">
        <v>1175</v>
      </c>
      <c r="D467" s="131" t="s">
        <v>1175</v>
      </c>
      <c r="E467" s="114"/>
      <c r="F467" s="566" t="str">
        <f t="shared" si="23"/>
        <v/>
      </c>
      <c r="G467" s="566" t="str">
        <f t="shared" si="24"/>
        <v/>
      </c>
    </row>
    <row r="468" spans="1:7" x14ac:dyDescent="0.25">
      <c r="A468" s="536" t="s">
        <v>2855</v>
      </c>
      <c r="B468" s="546" t="s">
        <v>547</v>
      </c>
      <c r="C468" s="131" t="s">
        <v>1175</v>
      </c>
      <c r="D468" s="131" t="s">
        <v>1175</v>
      </c>
      <c r="E468" s="114"/>
      <c r="F468" s="566" t="str">
        <f t="shared" si="23"/>
        <v/>
      </c>
      <c r="G468" s="566" t="str">
        <f t="shared" si="24"/>
        <v/>
      </c>
    </row>
    <row r="469" spans="1:7" x14ac:dyDescent="0.25">
      <c r="A469" s="536" t="s">
        <v>2856</v>
      </c>
      <c r="B469" s="546" t="s">
        <v>547</v>
      </c>
      <c r="C469" s="131" t="s">
        <v>1175</v>
      </c>
      <c r="D469" s="131" t="s">
        <v>1175</v>
      </c>
      <c r="E469" s="114"/>
      <c r="F469" s="566" t="str">
        <f t="shared" si="23"/>
        <v/>
      </c>
      <c r="G469" s="566" t="str">
        <f t="shared" si="24"/>
        <v/>
      </c>
    </row>
    <row r="470" spans="1:7" x14ac:dyDescent="0.25">
      <c r="A470" s="536" t="s">
        <v>2857</v>
      </c>
      <c r="B470" s="546" t="s">
        <v>547</v>
      </c>
      <c r="C470" s="131" t="s">
        <v>1175</v>
      </c>
      <c r="D470" s="131" t="s">
        <v>1175</v>
      </c>
      <c r="E470" s="114"/>
      <c r="F470" s="566" t="str">
        <f t="shared" si="23"/>
        <v/>
      </c>
      <c r="G470" s="566" t="str">
        <f t="shared" si="24"/>
        <v/>
      </c>
    </row>
    <row r="471" spans="1:7" x14ac:dyDescent="0.25">
      <c r="A471" s="536" t="s">
        <v>2858</v>
      </c>
      <c r="B471" s="546" t="s">
        <v>547</v>
      </c>
      <c r="C471" s="131" t="s">
        <v>1175</v>
      </c>
      <c r="D471" s="131" t="s">
        <v>1175</v>
      </c>
      <c r="E471" s="114"/>
      <c r="F471" s="566" t="str">
        <f t="shared" si="23"/>
        <v/>
      </c>
      <c r="G471" s="566" t="str">
        <f t="shared" si="24"/>
        <v/>
      </c>
    </row>
    <row r="472" spans="1:7" x14ac:dyDescent="0.25">
      <c r="A472" s="536" t="s">
        <v>2859</v>
      </c>
      <c r="B472" s="546" t="s">
        <v>547</v>
      </c>
      <c r="C472" s="131" t="s">
        <v>1175</v>
      </c>
      <c r="D472" s="131" t="s">
        <v>1175</v>
      </c>
      <c r="E472" s="114"/>
      <c r="F472" s="566" t="str">
        <f t="shared" si="23"/>
        <v/>
      </c>
      <c r="G472" s="566" t="str">
        <f t="shared" si="24"/>
        <v/>
      </c>
    </row>
    <row r="473" spans="1:7" x14ac:dyDescent="0.25">
      <c r="A473" s="536" t="s">
        <v>2860</v>
      </c>
      <c r="B473" s="546" t="s">
        <v>126</v>
      </c>
      <c r="C473" s="564">
        <f>SUM(C449:C472)</f>
        <v>0</v>
      </c>
      <c r="D473" s="536">
        <f>SUM(D449:D472)</f>
        <v>0</v>
      </c>
      <c r="E473" s="114"/>
      <c r="F473" s="159">
        <f>SUM(F449:F472)</f>
        <v>0</v>
      </c>
      <c r="G473" s="159">
        <f>SUM(G449:G472)</f>
        <v>0</v>
      </c>
    </row>
    <row r="474" spans="1:7" x14ac:dyDescent="0.25">
      <c r="A474" s="563"/>
      <c r="B474" s="563" t="s">
        <v>2861</v>
      </c>
      <c r="C474" s="563" t="s">
        <v>624</v>
      </c>
      <c r="D474" s="563" t="s">
        <v>625</v>
      </c>
      <c r="E474" s="563"/>
      <c r="F474" s="563" t="s">
        <v>454</v>
      </c>
      <c r="G474" s="563" t="s">
        <v>626</v>
      </c>
    </row>
    <row r="475" spans="1:7" x14ac:dyDescent="0.25">
      <c r="A475" s="536" t="s">
        <v>2432</v>
      </c>
      <c r="B475" s="536" t="s">
        <v>657</v>
      </c>
      <c r="C475" s="131" t="s">
        <v>1175</v>
      </c>
      <c r="D475" s="536"/>
      <c r="E475" s="536"/>
      <c r="F475" s="536"/>
      <c r="G475" s="536"/>
    </row>
    <row r="476" spans="1:7" x14ac:dyDescent="0.25">
      <c r="A476" s="536"/>
      <c r="B476" s="536"/>
      <c r="C476" s="536"/>
      <c r="D476" s="536"/>
      <c r="E476" s="536"/>
      <c r="F476" s="536"/>
      <c r="G476" s="536"/>
    </row>
    <row r="477" spans="1:7" x14ac:dyDescent="0.25">
      <c r="A477" s="536"/>
      <c r="B477" s="546" t="s">
        <v>658</v>
      </c>
      <c r="C477" s="536"/>
      <c r="D477" s="536"/>
      <c r="E477" s="536"/>
      <c r="F477" s="536"/>
      <c r="G477" s="536"/>
    </row>
    <row r="478" spans="1:7" x14ac:dyDescent="0.25">
      <c r="A478" s="536" t="s">
        <v>2433</v>
      </c>
      <c r="B478" s="536" t="s">
        <v>660</v>
      </c>
      <c r="C478" s="131" t="s">
        <v>1175</v>
      </c>
      <c r="D478" s="131" t="s">
        <v>1175</v>
      </c>
      <c r="E478" s="536"/>
      <c r="F478" s="566" t="str">
        <f>IF($C$486=0,"",IF(C478="[for completion]","",IF(C478="","",C478/$C$486)))</f>
        <v/>
      </c>
      <c r="G478" s="566" t="str">
        <f>IF($D$486=0,"",IF(D478="[for completion]","",IF(D478="","",D478/$D$486)))</f>
        <v/>
      </c>
    </row>
    <row r="479" spans="1:7" x14ac:dyDescent="0.25">
      <c r="A479" s="536" t="s">
        <v>2434</v>
      </c>
      <c r="B479" s="536" t="s">
        <v>662</v>
      </c>
      <c r="C479" s="131" t="s">
        <v>1175</v>
      </c>
      <c r="D479" s="131" t="s">
        <v>1175</v>
      </c>
      <c r="E479" s="536"/>
      <c r="F479" s="566" t="str">
        <f t="shared" ref="F479:F485" si="25">IF($C$486=0,"",IF(C479="[for completion]","",IF(C479="","",C479/$C$486)))</f>
        <v/>
      </c>
      <c r="G479" s="566" t="str">
        <f t="shared" ref="G479:G485" si="26">IF($D$486=0,"",IF(D479="[for completion]","",IF(D479="","",D479/$D$486)))</f>
        <v/>
      </c>
    </row>
    <row r="480" spans="1:7" x14ac:dyDescent="0.25">
      <c r="A480" s="536" t="s">
        <v>2435</v>
      </c>
      <c r="B480" s="536" t="s">
        <v>664</v>
      </c>
      <c r="C480" s="131" t="s">
        <v>1175</v>
      </c>
      <c r="D480" s="131" t="s">
        <v>1175</v>
      </c>
      <c r="E480" s="536"/>
      <c r="F480" s="566" t="str">
        <f t="shared" si="25"/>
        <v/>
      </c>
      <c r="G480" s="566" t="str">
        <f t="shared" si="26"/>
        <v/>
      </c>
    </row>
    <row r="481" spans="1:7" x14ac:dyDescent="0.25">
      <c r="A481" s="536" t="s">
        <v>2436</v>
      </c>
      <c r="B481" s="536" t="s">
        <v>666</v>
      </c>
      <c r="C481" s="131" t="s">
        <v>1175</v>
      </c>
      <c r="D481" s="131" t="s">
        <v>1175</v>
      </c>
      <c r="E481" s="536"/>
      <c r="F481" s="566" t="str">
        <f t="shared" si="25"/>
        <v/>
      </c>
      <c r="G481" s="566" t="str">
        <f t="shared" si="26"/>
        <v/>
      </c>
    </row>
    <row r="482" spans="1:7" x14ac:dyDescent="0.25">
      <c r="A482" s="536" t="s">
        <v>2437</v>
      </c>
      <c r="B482" s="536" t="s">
        <v>668</v>
      </c>
      <c r="C482" s="131" t="s">
        <v>1175</v>
      </c>
      <c r="D482" s="131" t="s">
        <v>1175</v>
      </c>
      <c r="E482" s="536"/>
      <c r="F482" s="566" t="str">
        <f t="shared" si="25"/>
        <v/>
      </c>
      <c r="G482" s="566" t="str">
        <f t="shared" si="26"/>
        <v/>
      </c>
    </row>
    <row r="483" spans="1:7" x14ac:dyDescent="0.25">
      <c r="A483" s="536" t="s">
        <v>2438</v>
      </c>
      <c r="B483" s="536" t="s">
        <v>670</v>
      </c>
      <c r="C483" s="131" t="s">
        <v>1175</v>
      </c>
      <c r="D483" s="131" t="s">
        <v>1175</v>
      </c>
      <c r="E483" s="536"/>
      <c r="F483" s="566" t="str">
        <f t="shared" si="25"/>
        <v/>
      </c>
      <c r="G483" s="566" t="str">
        <f t="shared" si="26"/>
        <v/>
      </c>
    </row>
    <row r="484" spans="1:7" x14ac:dyDescent="0.25">
      <c r="A484" s="536" t="s">
        <v>2439</v>
      </c>
      <c r="B484" s="536" t="s">
        <v>672</v>
      </c>
      <c r="C484" s="131" t="s">
        <v>1175</v>
      </c>
      <c r="D484" s="131" t="s">
        <v>1175</v>
      </c>
      <c r="E484" s="536"/>
      <c r="F484" s="566" t="str">
        <f t="shared" si="25"/>
        <v/>
      </c>
      <c r="G484" s="566" t="str">
        <f t="shared" si="26"/>
        <v/>
      </c>
    </row>
    <row r="485" spans="1:7" x14ac:dyDescent="0.25">
      <c r="A485" s="536" t="s">
        <v>2440</v>
      </c>
      <c r="B485" s="536" t="s">
        <v>674</v>
      </c>
      <c r="C485" s="131" t="s">
        <v>1175</v>
      </c>
      <c r="D485" s="131" t="s">
        <v>1175</v>
      </c>
      <c r="E485" s="536"/>
      <c r="F485" s="566" t="str">
        <f t="shared" si="25"/>
        <v/>
      </c>
      <c r="G485" s="566" t="str">
        <f t="shared" si="26"/>
        <v/>
      </c>
    </row>
    <row r="486" spans="1:7" x14ac:dyDescent="0.25">
      <c r="A486" s="536" t="s">
        <v>2441</v>
      </c>
      <c r="B486" s="579" t="s">
        <v>126</v>
      </c>
      <c r="C486" s="568">
        <f>SUM(C478:C485)</f>
        <v>0</v>
      </c>
      <c r="D486" s="565">
        <f>SUM(D478:D485)</f>
        <v>0</v>
      </c>
      <c r="E486" s="536"/>
      <c r="F486" s="131">
        <f>SUM(F478:F485)</f>
        <v>0</v>
      </c>
      <c r="G486" s="131">
        <f>SUM(G478:G485)</f>
        <v>0</v>
      </c>
    </row>
    <row r="487" spans="1:7" x14ac:dyDescent="0.25">
      <c r="A487" s="536" t="s">
        <v>2442</v>
      </c>
      <c r="B487" s="567" t="s">
        <v>677</v>
      </c>
      <c r="C487" s="568"/>
      <c r="D487" s="572"/>
      <c r="E487" s="536"/>
      <c r="F487" s="566" t="s">
        <v>2274</v>
      </c>
      <c r="G487" s="566" t="s">
        <v>2274</v>
      </c>
    </row>
    <row r="488" spans="1:7" x14ac:dyDescent="0.25">
      <c r="A488" s="536" t="s">
        <v>2443</v>
      </c>
      <c r="B488" s="567" t="s">
        <v>679</v>
      </c>
      <c r="C488" s="568"/>
      <c r="D488" s="572"/>
      <c r="E488" s="536"/>
      <c r="F488" s="566" t="s">
        <v>2274</v>
      </c>
      <c r="G488" s="566" t="s">
        <v>2274</v>
      </c>
    </row>
    <row r="489" spans="1:7" x14ac:dyDescent="0.25">
      <c r="A489" s="536" t="s">
        <v>2444</v>
      </c>
      <c r="B489" s="567" t="s">
        <v>681</v>
      </c>
      <c r="C489" s="568"/>
      <c r="D489" s="572"/>
      <c r="E489" s="536"/>
      <c r="F489" s="566" t="s">
        <v>2274</v>
      </c>
      <c r="G489" s="566" t="s">
        <v>2274</v>
      </c>
    </row>
    <row r="490" spans="1:7" x14ac:dyDescent="0.25">
      <c r="A490" s="536" t="s">
        <v>2445</v>
      </c>
      <c r="B490" s="567" t="s">
        <v>683</v>
      </c>
      <c r="C490" s="568"/>
      <c r="D490" s="572"/>
      <c r="E490" s="536"/>
      <c r="F490" s="566" t="s">
        <v>2274</v>
      </c>
      <c r="G490" s="566" t="s">
        <v>2274</v>
      </c>
    </row>
    <row r="491" spans="1:7" x14ac:dyDescent="0.25">
      <c r="A491" s="536" t="s">
        <v>2446</v>
      </c>
      <c r="B491" s="567" t="s">
        <v>685</v>
      </c>
      <c r="C491" s="568"/>
      <c r="D491" s="572"/>
      <c r="E491" s="536"/>
      <c r="F491" s="566" t="s">
        <v>2274</v>
      </c>
      <c r="G491" s="566" t="s">
        <v>2274</v>
      </c>
    </row>
    <row r="492" spans="1:7" x14ac:dyDescent="0.25">
      <c r="A492" s="536" t="s">
        <v>2447</v>
      </c>
      <c r="B492" s="567" t="s">
        <v>687</v>
      </c>
      <c r="C492" s="568"/>
      <c r="D492" s="572"/>
      <c r="E492" s="536"/>
      <c r="F492" s="566" t="s">
        <v>2274</v>
      </c>
      <c r="G492" s="566" t="s">
        <v>2274</v>
      </c>
    </row>
    <row r="493" spans="1:7" x14ac:dyDescent="0.25">
      <c r="A493" s="536" t="s">
        <v>2448</v>
      </c>
      <c r="B493" s="567"/>
      <c r="C493" s="536"/>
      <c r="D493" s="536"/>
      <c r="E493" s="536"/>
      <c r="F493" s="580"/>
      <c r="G493" s="580"/>
    </row>
    <row r="494" spans="1:7" x14ac:dyDescent="0.25">
      <c r="A494" s="536" t="s">
        <v>2449</v>
      </c>
      <c r="B494" s="567"/>
      <c r="C494" s="536"/>
      <c r="D494" s="536"/>
      <c r="E494" s="536"/>
      <c r="F494" s="580"/>
      <c r="G494" s="580"/>
    </row>
    <row r="495" spans="1:7" x14ac:dyDescent="0.25">
      <c r="A495" s="536" t="s">
        <v>2450</v>
      </c>
      <c r="B495" s="567"/>
      <c r="C495" s="536"/>
      <c r="D495" s="536"/>
      <c r="E495" s="536"/>
      <c r="F495" s="114"/>
      <c r="G495" s="114"/>
    </row>
    <row r="496" spans="1:7" x14ac:dyDescent="0.25">
      <c r="A496" s="563"/>
      <c r="B496" s="563" t="s">
        <v>2862</v>
      </c>
      <c r="C496" s="563" t="s">
        <v>624</v>
      </c>
      <c r="D496" s="563" t="s">
        <v>625</v>
      </c>
      <c r="E496" s="563"/>
      <c r="F496" s="563" t="s">
        <v>454</v>
      </c>
      <c r="G496" s="563" t="s">
        <v>626</v>
      </c>
    </row>
    <row r="497" spans="1:7" x14ac:dyDescent="0.25">
      <c r="A497" s="536" t="s">
        <v>2451</v>
      </c>
      <c r="B497" s="536" t="s">
        <v>657</v>
      </c>
      <c r="C497" s="131" t="s">
        <v>1175</v>
      </c>
      <c r="D497" s="536"/>
      <c r="E497" s="536"/>
      <c r="F497" s="536"/>
      <c r="G497" s="536"/>
    </row>
    <row r="498" spans="1:7" x14ac:dyDescent="0.25">
      <c r="A498" s="536"/>
      <c r="B498" s="536"/>
      <c r="C498" s="536"/>
      <c r="D498" s="536"/>
      <c r="E498" s="536"/>
      <c r="F498" s="536"/>
      <c r="G498" s="536"/>
    </row>
    <row r="499" spans="1:7" x14ac:dyDescent="0.25">
      <c r="A499" s="536"/>
      <c r="B499" s="546" t="s">
        <v>658</v>
      </c>
      <c r="C499" s="536"/>
      <c r="D499" s="536"/>
      <c r="E499" s="536"/>
      <c r="F499" s="536"/>
      <c r="G499" s="536"/>
    </row>
    <row r="500" spans="1:7" x14ac:dyDescent="0.25">
      <c r="A500" s="536" t="s">
        <v>2452</v>
      </c>
      <c r="B500" s="536" t="s">
        <v>660</v>
      </c>
      <c r="C500" s="131" t="s">
        <v>1175</v>
      </c>
      <c r="D500" s="131" t="s">
        <v>1175</v>
      </c>
      <c r="E500" s="536"/>
      <c r="F500" s="566" t="str">
        <f>IF($C$508=0,"",IF(C500="[for completion]","",IF(C500="","",C500/$C$508)))</f>
        <v/>
      </c>
      <c r="G500" s="566" t="str">
        <f>IF($D$508=0,"",IF(D500="[for completion]","",IF(D500="","",D500/$D$508)))</f>
        <v/>
      </c>
    </row>
    <row r="501" spans="1:7" x14ac:dyDescent="0.25">
      <c r="A501" s="536" t="s">
        <v>2453</v>
      </c>
      <c r="B501" s="536" t="s">
        <v>662</v>
      </c>
      <c r="C501" s="131" t="s">
        <v>1175</v>
      </c>
      <c r="D501" s="131" t="s">
        <v>1175</v>
      </c>
      <c r="E501" s="536"/>
      <c r="F501" s="566" t="str">
        <f t="shared" ref="F501:F507" si="27">IF($C$508=0,"",IF(C501="[for completion]","",IF(C501="","",C501/$C$508)))</f>
        <v/>
      </c>
      <c r="G501" s="566" t="str">
        <f t="shared" ref="G501:G507" si="28">IF($D$508=0,"",IF(D501="[for completion]","",IF(D501="","",D501/$D$508)))</f>
        <v/>
      </c>
    </row>
    <row r="502" spans="1:7" x14ac:dyDescent="0.25">
      <c r="A502" s="536" t="s">
        <v>2454</v>
      </c>
      <c r="B502" s="536" t="s">
        <v>664</v>
      </c>
      <c r="C502" s="131" t="s">
        <v>1175</v>
      </c>
      <c r="D502" s="131" t="s">
        <v>1175</v>
      </c>
      <c r="E502" s="536"/>
      <c r="F502" s="566" t="str">
        <f t="shared" si="27"/>
        <v/>
      </c>
      <c r="G502" s="566" t="str">
        <f t="shared" si="28"/>
        <v/>
      </c>
    </row>
    <row r="503" spans="1:7" x14ac:dyDescent="0.25">
      <c r="A503" s="536" t="s">
        <v>2455</v>
      </c>
      <c r="B503" s="536" t="s">
        <v>666</v>
      </c>
      <c r="C503" s="131" t="s">
        <v>1175</v>
      </c>
      <c r="D503" s="131" t="s">
        <v>1175</v>
      </c>
      <c r="E503" s="536"/>
      <c r="F503" s="566" t="str">
        <f t="shared" si="27"/>
        <v/>
      </c>
      <c r="G503" s="566" t="str">
        <f t="shared" si="28"/>
        <v/>
      </c>
    </row>
    <row r="504" spans="1:7" x14ac:dyDescent="0.25">
      <c r="A504" s="536" t="s">
        <v>2456</v>
      </c>
      <c r="B504" s="536" t="s">
        <v>668</v>
      </c>
      <c r="C504" s="131" t="s">
        <v>1175</v>
      </c>
      <c r="D504" s="131" t="s">
        <v>1175</v>
      </c>
      <c r="E504" s="536"/>
      <c r="F504" s="566" t="str">
        <f t="shared" si="27"/>
        <v/>
      </c>
      <c r="G504" s="566" t="str">
        <f t="shared" si="28"/>
        <v/>
      </c>
    </row>
    <row r="505" spans="1:7" x14ac:dyDescent="0.25">
      <c r="A505" s="536" t="s">
        <v>2457</v>
      </c>
      <c r="B505" s="536" t="s">
        <v>670</v>
      </c>
      <c r="C505" s="131" t="s">
        <v>1175</v>
      </c>
      <c r="D505" s="131" t="s">
        <v>1175</v>
      </c>
      <c r="E505" s="536"/>
      <c r="F505" s="566" t="str">
        <f t="shared" si="27"/>
        <v/>
      </c>
      <c r="G505" s="566" t="str">
        <f t="shared" si="28"/>
        <v/>
      </c>
    </row>
    <row r="506" spans="1:7" x14ac:dyDescent="0.25">
      <c r="A506" s="536" t="s">
        <v>2458</v>
      </c>
      <c r="B506" s="536" t="s">
        <v>672</v>
      </c>
      <c r="C506" s="131" t="s">
        <v>1175</v>
      </c>
      <c r="D506" s="131" t="s">
        <v>1175</v>
      </c>
      <c r="E506" s="536"/>
      <c r="F506" s="566" t="str">
        <f t="shared" si="27"/>
        <v/>
      </c>
      <c r="G506" s="566" t="str">
        <f t="shared" si="28"/>
        <v/>
      </c>
    </row>
    <row r="507" spans="1:7" x14ac:dyDescent="0.25">
      <c r="A507" s="536" t="s">
        <v>2460</v>
      </c>
      <c r="B507" s="536" t="s">
        <v>674</v>
      </c>
      <c r="C507" s="131" t="s">
        <v>1175</v>
      </c>
      <c r="D507" s="131" t="s">
        <v>1175</v>
      </c>
      <c r="E507" s="536"/>
      <c r="F507" s="566" t="str">
        <f t="shared" si="27"/>
        <v/>
      </c>
      <c r="G507" s="566" t="str">
        <f t="shared" si="28"/>
        <v/>
      </c>
    </row>
    <row r="508" spans="1:7" x14ac:dyDescent="0.25">
      <c r="A508" s="536" t="s">
        <v>2462</v>
      </c>
      <c r="B508" s="579" t="s">
        <v>126</v>
      </c>
      <c r="C508" s="568">
        <f>SUM(C500:C507)</f>
        <v>0</v>
      </c>
      <c r="D508" s="565">
        <f>SUM(D500:D507)</f>
        <v>0</v>
      </c>
      <c r="E508" s="536"/>
      <c r="F508" s="131">
        <f>SUM(F500:F507)</f>
        <v>0</v>
      </c>
      <c r="G508" s="131">
        <f>SUM(G500:G507)</f>
        <v>0</v>
      </c>
    </row>
    <row r="509" spans="1:7" x14ac:dyDescent="0.25">
      <c r="A509" s="536" t="s">
        <v>2464</v>
      </c>
      <c r="B509" s="567" t="s">
        <v>677</v>
      </c>
      <c r="C509" s="568"/>
      <c r="D509" s="572"/>
      <c r="E509" s="536"/>
      <c r="F509" s="566" t="s">
        <v>2274</v>
      </c>
      <c r="G509" s="566" t="s">
        <v>2274</v>
      </c>
    </row>
    <row r="510" spans="1:7" x14ac:dyDescent="0.25">
      <c r="A510" s="536" t="s">
        <v>2466</v>
      </c>
      <c r="B510" s="567" t="s">
        <v>679</v>
      </c>
      <c r="C510" s="568"/>
      <c r="D510" s="572"/>
      <c r="E510" s="536"/>
      <c r="F510" s="566" t="s">
        <v>2274</v>
      </c>
      <c r="G510" s="566" t="s">
        <v>2274</v>
      </c>
    </row>
    <row r="511" spans="1:7" x14ac:dyDescent="0.25">
      <c r="A511" s="536" t="s">
        <v>2467</v>
      </c>
      <c r="B511" s="567" t="s">
        <v>681</v>
      </c>
      <c r="C511" s="568"/>
      <c r="D511" s="572"/>
      <c r="E511" s="536"/>
      <c r="F511" s="566" t="s">
        <v>2274</v>
      </c>
      <c r="G511" s="566" t="s">
        <v>2274</v>
      </c>
    </row>
    <row r="512" spans="1:7" x14ac:dyDescent="0.25">
      <c r="A512" s="536" t="s">
        <v>2468</v>
      </c>
      <c r="B512" s="567" t="s">
        <v>683</v>
      </c>
      <c r="C512" s="568"/>
      <c r="D512" s="572"/>
      <c r="E512" s="536"/>
      <c r="F512" s="566" t="s">
        <v>2274</v>
      </c>
      <c r="G512" s="566" t="s">
        <v>2274</v>
      </c>
    </row>
    <row r="513" spans="1:7" x14ac:dyDescent="0.25">
      <c r="A513" s="536" t="s">
        <v>2469</v>
      </c>
      <c r="B513" s="567" t="s">
        <v>685</v>
      </c>
      <c r="C513" s="568"/>
      <c r="D513" s="572"/>
      <c r="E513" s="536"/>
      <c r="F513" s="566" t="s">
        <v>2274</v>
      </c>
      <c r="G513" s="566" t="s">
        <v>2274</v>
      </c>
    </row>
    <row r="514" spans="1:7" x14ac:dyDescent="0.25">
      <c r="A514" s="536" t="s">
        <v>2470</v>
      </c>
      <c r="B514" s="567" t="s">
        <v>687</v>
      </c>
      <c r="C514" s="568"/>
      <c r="D514" s="572"/>
      <c r="E514" s="536"/>
      <c r="F514" s="566" t="s">
        <v>2274</v>
      </c>
      <c r="G514" s="566" t="s">
        <v>2274</v>
      </c>
    </row>
    <row r="515" spans="1:7" x14ac:dyDescent="0.25">
      <c r="A515" s="536" t="s">
        <v>2471</v>
      </c>
      <c r="B515" s="567"/>
      <c r="C515" s="536"/>
      <c r="D515" s="536"/>
      <c r="E515" s="536"/>
      <c r="F515" s="566"/>
      <c r="G515" s="566"/>
    </row>
    <row r="516" spans="1:7" x14ac:dyDescent="0.25">
      <c r="A516" s="536" t="s">
        <v>2472</v>
      </c>
      <c r="B516" s="567"/>
      <c r="C516" s="536"/>
      <c r="D516" s="536"/>
      <c r="E516" s="536"/>
      <c r="F516" s="566"/>
      <c r="G516" s="566"/>
    </row>
    <row r="517" spans="1:7" x14ac:dyDescent="0.25">
      <c r="A517" s="536" t="s">
        <v>2473</v>
      </c>
      <c r="B517" s="567"/>
      <c r="C517" s="536"/>
      <c r="D517" s="536"/>
      <c r="E517" s="536"/>
      <c r="F517" s="566"/>
      <c r="G517" s="131"/>
    </row>
    <row r="518" spans="1:7" x14ac:dyDescent="0.25">
      <c r="A518" s="563"/>
      <c r="B518" s="563" t="s">
        <v>2863</v>
      </c>
      <c r="C518" s="563" t="s">
        <v>739</v>
      </c>
      <c r="D518" s="563"/>
      <c r="E518" s="563"/>
      <c r="F518" s="563"/>
      <c r="G518" s="563"/>
    </row>
    <row r="519" spans="1:7" x14ac:dyDescent="0.25">
      <c r="A519" s="536" t="s">
        <v>2476</v>
      </c>
      <c r="B519" s="546" t="s">
        <v>740</v>
      </c>
      <c r="C519" s="131" t="s">
        <v>1175</v>
      </c>
      <c r="D519" s="131"/>
      <c r="E519" s="536"/>
      <c r="F519" s="536"/>
      <c r="G519" s="536"/>
    </row>
    <row r="520" spans="1:7" x14ac:dyDescent="0.25">
      <c r="A520" s="536" t="s">
        <v>2477</v>
      </c>
      <c r="B520" s="546" t="s">
        <v>741</v>
      </c>
      <c r="C520" s="131" t="s">
        <v>1175</v>
      </c>
      <c r="D520" s="131"/>
      <c r="E520" s="536"/>
      <c r="F520" s="536"/>
      <c r="G520" s="536"/>
    </row>
    <row r="521" spans="1:7" x14ac:dyDescent="0.25">
      <c r="A521" s="536" t="s">
        <v>2478</v>
      </c>
      <c r="B521" s="546" t="s">
        <v>742</v>
      </c>
      <c r="C521" s="131" t="s">
        <v>1175</v>
      </c>
      <c r="D521" s="131"/>
      <c r="E521" s="536"/>
      <c r="F521" s="536"/>
      <c r="G521" s="536"/>
    </row>
    <row r="522" spans="1:7" x14ac:dyDescent="0.25">
      <c r="A522" s="536" t="s">
        <v>2479</v>
      </c>
      <c r="B522" s="546" t="s">
        <v>743</v>
      </c>
      <c r="C522" s="131" t="s">
        <v>1175</v>
      </c>
      <c r="D522" s="131"/>
      <c r="E522" s="536"/>
      <c r="F522" s="536"/>
      <c r="G522" s="536"/>
    </row>
    <row r="523" spans="1:7" x14ac:dyDescent="0.25">
      <c r="A523" s="536" t="s">
        <v>2480</v>
      </c>
      <c r="B523" s="546" t="s">
        <v>744</v>
      </c>
      <c r="C523" s="131" t="s">
        <v>1175</v>
      </c>
      <c r="D523" s="131"/>
      <c r="E523" s="536"/>
      <c r="F523" s="536"/>
      <c r="G523" s="536"/>
    </row>
    <row r="524" spans="1:7" x14ac:dyDescent="0.25">
      <c r="A524" s="536" t="s">
        <v>2481</v>
      </c>
      <c r="B524" s="546" t="s">
        <v>745</v>
      </c>
      <c r="C524" s="131" t="s">
        <v>1175</v>
      </c>
      <c r="D524" s="131"/>
      <c r="E524" s="536"/>
      <c r="F524" s="536"/>
      <c r="G524" s="536"/>
    </row>
    <row r="525" spans="1:7" x14ac:dyDescent="0.25">
      <c r="A525" s="536" t="s">
        <v>2482</v>
      </c>
      <c r="B525" s="546" t="s">
        <v>746</v>
      </c>
      <c r="C525" s="131" t="s">
        <v>1175</v>
      </c>
      <c r="D525" s="131"/>
      <c r="E525" s="536"/>
      <c r="F525" s="536"/>
      <c r="G525" s="536"/>
    </row>
    <row r="526" spans="1:7" x14ac:dyDescent="0.25">
      <c r="A526" s="536" t="s">
        <v>2483</v>
      </c>
      <c r="B526" s="546" t="s">
        <v>2459</v>
      </c>
      <c r="C526" s="131" t="s">
        <v>1175</v>
      </c>
      <c r="D526" s="131"/>
      <c r="E526" s="536"/>
      <c r="F526" s="536"/>
      <c r="G526" s="536"/>
    </row>
    <row r="527" spans="1:7" x14ac:dyDescent="0.25">
      <c r="A527" s="536" t="s">
        <v>2484</v>
      </c>
      <c r="B527" s="546" t="s">
        <v>2461</v>
      </c>
      <c r="C527" s="131" t="s">
        <v>1175</v>
      </c>
      <c r="D527" s="131"/>
      <c r="E527" s="536"/>
      <c r="F527" s="536"/>
      <c r="G527" s="536"/>
    </row>
    <row r="528" spans="1:7" x14ac:dyDescent="0.25">
      <c r="A528" s="536" t="s">
        <v>2485</v>
      </c>
      <c r="B528" s="546" t="s">
        <v>2463</v>
      </c>
      <c r="C528" s="131" t="s">
        <v>1175</v>
      </c>
      <c r="D528" s="131"/>
      <c r="E528" s="536"/>
      <c r="F528" s="536"/>
      <c r="G528" s="536"/>
    </row>
    <row r="529" spans="1:7" x14ac:dyDescent="0.25">
      <c r="A529" s="536" t="s">
        <v>2486</v>
      </c>
      <c r="B529" s="546" t="s">
        <v>747</v>
      </c>
      <c r="C529" s="131" t="s">
        <v>1175</v>
      </c>
      <c r="D529" s="131"/>
      <c r="E529" s="536"/>
      <c r="F529" s="536"/>
      <c r="G529" s="536"/>
    </row>
    <row r="530" spans="1:7" x14ac:dyDescent="0.25">
      <c r="A530" s="536" t="s">
        <v>2487</v>
      </c>
      <c r="B530" s="546" t="s">
        <v>748</v>
      </c>
      <c r="C530" s="131" t="s">
        <v>1175</v>
      </c>
      <c r="D530" s="131"/>
      <c r="E530" s="536"/>
      <c r="F530" s="536"/>
      <c r="G530" s="536"/>
    </row>
    <row r="531" spans="1:7" x14ac:dyDescent="0.25">
      <c r="A531" s="536" t="s">
        <v>2488</v>
      </c>
      <c r="B531" s="546" t="s">
        <v>124</v>
      </c>
      <c r="C531" s="131" t="s">
        <v>1175</v>
      </c>
      <c r="D531" s="131"/>
      <c r="E531" s="536"/>
      <c r="F531" s="536"/>
      <c r="G531" s="536"/>
    </row>
    <row r="532" spans="1:7" x14ac:dyDescent="0.25">
      <c r="A532" s="536" t="s">
        <v>2489</v>
      </c>
      <c r="B532" s="567" t="s">
        <v>2465</v>
      </c>
      <c r="C532" s="131"/>
      <c r="D532" s="536"/>
      <c r="E532" s="536"/>
      <c r="F532" s="536"/>
      <c r="G532" s="536"/>
    </row>
    <row r="533" spans="1:7" x14ac:dyDescent="0.25">
      <c r="A533" s="536" t="s">
        <v>2490</v>
      </c>
      <c r="B533" s="567" t="s">
        <v>128</v>
      </c>
      <c r="C533" s="131"/>
      <c r="D533" s="536"/>
      <c r="E533" s="536"/>
      <c r="F533" s="536"/>
      <c r="G533" s="536"/>
    </row>
    <row r="534" spans="1:7" x14ac:dyDescent="0.25">
      <c r="A534" s="536" t="s">
        <v>2491</v>
      </c>
      <c r="B534" s="567" t="s">
        <v>128</v>
      </c>
      <c r="C534" s="131"/>
      <c r="D534" s="536"/>
      <c r="E534" s="536"/>
      <c r="F534" s="536"/>
      <c r="G534" s="536"/>
    </row>
    <row r="535" spans="1:7" x14ac:dyDescent="0.25">
      <c r="A535" s="536" t="s">
        <v>2864</v>
      </c>
      <c r="B535" s="567" t="s">
        <v>128</v>
      </c>
      <c r="C535" s="131"/>
      <c r="D535" s="536"/>
      <c r="E535" s="536"/>
      <c r="F535" s="536"/>
      <c r="G535" s="536"/>
    </row>
    <row r="536" spans="1:7" x14ac:dyDescent="0.25">
      <c r="A536" s="536" t="s">
        <v>2865</v>
      </c>
      <c r="B536" s="567" t="s">
        <v>128</v>
      </c>
      <c r="C536" s="131"/>
      <c r="D536" s="536"/>
      <c r="E536" s="536"/>
      <c r="F536" s="536"/>
      <c r="G536" s="536"/>
    </row>
    <row r="537" spans="1:7" x14ac:dyDescent="0.25">
      <c r="A537" s="536" t="s">
        <v>2866</v>
      </c>
      <c r="B537" s="567" t="s">
        <v>128</v>
      </c>
      <c r="C537" s="131"/>
      <c r="D537" s="536"/>
      <c r="E537" s="536"/>
      <c r="F537" s="536"/>
      <c r="G537" s="536"/>
    </row>
    <row r="538" spans="1:7" x14ac:dyDescent="0.25">
      <c r="A538" s="536" t="s">
        <v>2867</v>
      </c>
      <c r="B538" s="567" t="s">
        <v>128</v>
      </c>
      <c r="C538" s="131"/>
      <c r="D538" s="536"/>
      <c r="E538" s="536"/>
      <c r="F538" s="536"/>
      <c r="G538" s="536"/>
    </row>
    <row r="539" spans="1:7" x14ac:dyDescent="0.25">
      <c r="A539" s="536" t="s">
        <v>2868</v>
      </c>
      <c r="B539" s="567" t="s">
        <v>128</v>
      </c>
      <c r="C539" s="131"/>
      <c r="D539" s="536"/>
      <c r="E539" s="536"/>
      <c r="F539" s="536"/>
      <c r="G539" s="536"/>
    </row>
    <row r="540" spans="1:7" x14ac:dyDescent="0.25">
      <c r="A540" s="536" t="s">
        <v>2869</v>
      </c>
      <c r="B540" s="567" t="s">
        <v>128</v>
      </c>
      <c r="C540" s="131"/>
      <c r="D540" s="536"/>
      <c r="E540" s="536"/>
      <c r="F540" s="536"/>
      <c r="G540" s="536"/>
    </row>
    <row r="541" spans="1:7" x14ac:dyDescent="0.25">
      <c r="A541" s="536" t="s">
        <v>2870</v>
      </c>
      <c r="B541" s="567" t="s">
        <v>128</v>
      </c>
      <c r="C541" s="131"/>
      <c r="D541" s="536"/>
      <c r="E541" s="536"/>
      <c r="F541" s="536"/>
      <c r="G541" s="536"/>
    </row>
    <row r="542" spans="1:7" x14ac:dyDescent="0.25">
      <c r="A542" s="536" t="s">
        <v>2871</v>
      </c>
      <c r="B542" s="567" t="s">
        <v>128</v>
      </c>
      <c r="C542" s="131"/>
      <c r="D542" s="536"/>
      <c r="E542" s="536"/>
      <c r="F542" s="536"/>
      <c r="G542" s="536"/>
    </row>
    <row r="543" spans="1:7" x14ac:dyDescent="0.25">
      <c r="A543" s="536" t="s">
        <v>2872</v>
      </c>
      <c r="B543" s="567" t="s">
        <v>128</v>
      </c>
      <c r="C543" s="131"/>
      <c r="D543" s="536"/>
      <c r="E543" s="536"/>
      <c r="F543" s="536"/>
      <c r="G543" s="533"/>
    </row>
    <row r="544" spans="1:7" x14ac:dyDescent="0.25">
      <c r="A544" s="536" t="s">
        <v>2873</v>
      </c>
      <c r="B544" s="567" t="s">
        <v>128</v>
      </c>
      <c r="C544" s="131"/>
      <c r="D544" s="536"/>
      <c r="E544" s="536"/>
      <c r="F544" s="536"/>
      <c r="G544" s="533"/>
    </row>
    <row r="545" spans="1:7" x14ac:dyDescent="0.25">
      <c r="A545" s="536" t="s">
        <v>2874</v>
      </c>
      <c r="B545" s="567" t="s">
        <v>128</v>
      </c>
      <c r="C545" s="131"/>
      <c r="D545" s="536"/>
      <c r="E545" s="536"/>
      <c r="F545" s="536"/>
      <c r="G545" s="533"/>
    </row>
    <row r="546" spans="1:7" x14ac:dyDescent="0.25">
      <c r="A546" s="563"/>
      <c r="B546" s="563" t="s">
        <v>2875</v>
      </c>
      <c r="C546" s="563" t="s">
        <v>96</v>
      </c>
      <c r="D546" s="563" t="s">
        <v>2474</v>
      </c>
      <c r="E546" s="563"/>
      <c r="F546" s="563" t="s">
        <v>454</v>
      </c>
      <c r="G546" s="563" t="s">
        <v>2475</v>
      </c>
    </row>
    <row r="547" spans="1:7" x14ac:dyDescent="0.25">
      <c r="A547" s="536" t="s">
        <v>2493</v>
      </c>
      <c r="B547" s="546" t="s">
        <v>547</v>
      </c>
      <c r="C547" s="131" t="s">
        <v>1175</v>
      </c>
      <c r="D547" s="131" t="s">
        <v>1175</v>
      </c>
      <c r="E547" s="550"/>
      <c r="F547" s="566" t="str">
        <f>IF($C$565=0,"",IF(C547="[for completion]","",IF(C547="","",C547/$C$565)))</f>
        <v/>
      </c>
      <c r="G547" s="566" t="str">
        <f>IF($D$565=0,"",IF(D547="[for completion]","",IF(D547="","",D547/$D$565)))</f>
        <v/>
      </c>
    </row>
    <row r="548" spans="1:7" x14ac:dyDescent="0.25">
      <c r="A548" s="536" t="s">
        <v>2494</v>
      </c>
      <c r="B548" s="546" t="s">
        <v>547</v>
      </c>
      <c r="C548" s="131" t="s">
        <v>1175</v>
      </c>
      <c r="D548" s="131" t="s">
        <v>1175</v>
      </c>
      <c r="E548" s="550"/>
      <c r="F548" s="566" t="str">
        <f t="shared" ref="F548:F564" si="29">IF($C$565=0,"",IF(C548="[for completion]","",IF(C548="","",C548/$C$565)))</f>
        <v/>
      </c>
      <c r="G548" s="566" t="str">
        <f t="shared" ref="G548:G564" si="30">IF($D$565=0,"",IF(D548="[for completion]","",IF(D548="","",D548/$D$565)))</f>
        <v/>
      </c>
    </row>
    <row r="549" spans="1:7" x14ac:dyDescent="0.25">
      <c r="A549" s="536" t="s">
        <v>2495</v>
      </c>
      <c r="B549" s="546" t="s">
        <v>547</v>
      </c>
      <c r="C549" s="131" t="s">
        <v>1175</v>
      </c>
      <c r="D549" s="131" t="s">
        <v>1175</v>
      </c>
      <c r="E549" s="550"/>
      <c r="F549" s="566" t="str">
        <f t="shared" si="29"/>
        <v/>
      </c>
      <c r="G549" s="566" t="str">
        <f t="shared" si="30"/>
        <v/>
      </c>
    </row>
    <row r="550" spans="1:7" x14ac:dyDescent="0.25">
      <c r="A550" s="536" t="s">
        <v>2496</v>
      </c>
      <c r="B550" s="546" t="s">
        <v>547</v>
      </c>
      <c r="C550" s="131" t="s">
        <v>1175</v>
      </c>
      <c r="D550" s="131" t="s">
        <v>1175</v>
      </c>
      <c r="E550" s="550"/>
      <c r="F550" s="566" t="str">
        <f t="shared" si="29"/>
        <v/>
      </c>
      <c r="G550" s="566" t="str">
        <f t="shared" si="30"/>
        <v/>
      </c>
    </row>
    <row r="551" spans="1:7" x14ac:dyDescent="0.25">
      <c r="A551" s="536" t="s">
        <v>2497</v>
      </c>
      <c r="B551" s="546" t="s">
        <v>547</v>
      </c>
      <c r="C551" s="131" t="s">
        <v>1175</v>
      </c>
      <c r="D551" s="131" t="s">
        <v>1175</v>
      </c>
      <c r="E551" s="550"/>
      <c r="F551" s="566" t="str">
        <f t="shared" si="29"/>
        <v/>
      </c>
      <c r="G551" s="566" t="str">
        <f t="shared" si="30"/>
        <v/>
      </c>
    </row>
    <row r="552" spans="1:7" x14ac:dyDescent="0.25">
      <c r="A552" s="536" t="s">
        <v>2498</v>
      </c>
      <c r="B552" s="546" t="s">
        <v>547</v>
      </c>
      <c r="C552" s="131" t="s">
        <v>1175</v>
      </c>
      <c r="D552" s="131" t="s">
        <v>1175</v>
      </c>
      <c r="E552" s="550"/>
      <c r="F552" s="566" t="str">
        <f t="shared" si="29"/>
        <v/>
      </c>
      <c r="G552" s="566" t="str">
        <f t="shared" si="30"/>
        <v/>
      </c>
    </row>
    <row r="553" spans="1:7" x14ac:dyDescent="0.25">
      <c r="A553" s="536" t="s">
        <v>2499</v>
      </c>
      <c r="B553" s="546" t="s">
        <v>547</v>
      </c>
      <c r="C553" s="131" t="s">
        <v>1175</v>
      </c>
      <c r="D553" s="131" t="s">
        <v>1175</v>
      </c>
      <c r="E553" s="550"/>
      <c r="F553" s="566" t="str">
        <f t="shared" si="29"/>
        <v/>
      </c>
      <c r="G553" s="566" t="str">
        <f t="shared" si="30"/>
        <v/>
      </c>
    </row>
    <row r="554" spans="1:7" x14ac:dyDescent="0.25">
      <c r="A554" s="536" t="s">
        <v>2500</v>
      </c>
      <c r="B554" s="546" t="s">
        <v>547</v>
      </c>
      <c r="C554" s="131" t="s">
        <v>1175</v>
      </c>
      <c r="D554" s="131" t="s">
        <v>1175</v>
      </c>
      <c r="E554" s="550"/>
      <c r="F554" s="566" t="str">
        <f t="shared" si="29"/>
        <v/>
      </c>
      <c r="G554" s="566" t="str">
        <f t="shared" si="30"/>
        <v/>
      </c>
    </row>
    <row r="555" spans="1:7" x14ac:dyDescent="0.25">
      <c r="A555" s="536" t="s">
        <v>2501</v>
      </c>
      <c r="B555" s="546" t="s">
        <v>547</v>
      </c>
      <c r="C555" s="131" t="s">
        <v>1175</v>
      </c>
      <c r="D555" s="131" t="s">
        <v>1175</v>
      </c>
      <c r="E555" s="550"/>
      <c r="F555" s="566" t="str">
        <f t="shared" si="29"/>
        <v/>
      </c>
      <c r="G555" s="566" t="str">
        <f t="shared" si="30"/>
        <v/>
      </c>
    </row>
    <row r="556" spans="1:7" x14ac:dyDescent="0.25">
      <c r="A556" s="536" t="s">
        <v>2502</v>
      </c>
      <c r="B556" s="546" t="s">
        <v>547</v>
      </c>
      <c r="C556" s="131" t="s">
        <v>1175</v>
      </c>
      <c r="D556" s="131" t="s">
        <v>1175</v>
      </c>
      <c r="E556" s="550"/>
      <c r="F556" s="566" t="str">
        <f t="shared" si="29"/>
        <v/>
      </c>
      <c r="G556" s="566" t="str">
        <f t="shared" si="30"/>
        <v/>
      </c>
    </row>
    <row r="557" spans="1:7" x14ac:dyDescent="0.25">
      <c r="A557" s="536" t="s">
        <v>2503</v>
      </c>
      <c r="B557" s="546" t="s">
        <v>547</v>
      </c>
      <c r="C557" s="131" t="s">
        <v>1175</v>
      </c>
      <c r="D557" s="131" t="s">
        <v>1175</v>
      </c>
      <c r="E557" s="550"/>
      <c r="F557" s="566" t="str">
        <f t="shared" si="29"/>
        <v/>
      </c>
      <c r="G557" s="566" t="str">
        <f t="shared" si="30"/>
        <v/>
      </c>
    </row>
    <row r="558" spans="1:7" x14ac:dyDescent="0.25">
      <c r="A558" s="536" t="s">
        <v>2504</v>
      </c>
      <c r="B558" s="546" t="s">
        <v>547</v>
      </c>
      <c r="C558" s="131" t="s">
        <v>1175</v>
      </c>
      <c r="D558" s="131" t="s">
        <v>1175</v>
      </c>
      <c r="E558" s="550"/>
      <c r="F558" s="566" t="str">
        <f t="shared" si="29"/>
        <v/>
      </c>
      <c r="G558" s="566" t="str">
        <f t="shared" si="30"/>
        <v/>
      </c>
    </row>
    <row r="559" spans="1:7" x14ac:dyDescent="0.25">
      <c r="A559" s="536" t="s">
        <v>2505</v>
      </c>
      <c r="B559" s="546" t="s">
        <v>547</v>
      </c>
      <c r="C559" s="131" t="s">
        <v>1175</v>
      </c>
      <c r="D559" s="131" t="s">
        <v>1175</v>
      </c>
      <c r="E559" s="550"/>
      <c r="F559" s="566" t="str">
        <f t="shared" si="29"/>
        <v/>
      </c>
      <c r="G559" s="566" t="str">
        <f t="shared" si="30"/>
        <v/>
      </c>
    </row>
    <row r="560" spans="1:7" x14ac:dyDescent="0.25">
      <c r="A560" s="536" t="s">
        <v>2506</v>
      </c>
      <c r="B560" s="546" t="s">
        <v>547</v>
      </c>
      <c r="C560" s="131" t="s">
        <v>1175</v>
      </c>
      <c r="D560" s="131" t="s">
        <v>1175</v>
      </c>
      <c r="E560" s="550"/>
      <c r="F560" s="566" t="str">
        <f t="shared" si="29"/>
        <v/>
      </c>
      <c r="G560" s="566" t="str">
        <f t="shared" si="30"/>
        <v/>
      </c>
    </row>
    <row r="561" spans="1:7" x14ac:dyDescent="0.25">
      <c r="A561" s="536" t="s">
        <v>2507</v>
      </c>
      <c r="B561" s="546" t="s">
        <v>547</v>
      </c>
      <c r="C561" s="131" t="s">
        <v>1175</v>
      </c>
      <c r="D561" s="131" t="s">
        <v>1175</v>
      </c>
      <c r="E561" s="550"/>
      <c r="F561" s="566" t="str">
        <f t="shared" si="29"/>
        <v/>
      </c>
      <c r="G561" s="566" t="str">
        <f t="shared" si="30"/>
        <v/>
      </c>
    </row>
    <row r="562" spans="1:7" x14ac:dyDescent="0.25">
      <c r="A562" s="536" t="s">
        <v>2508</v>
      </c>
      <c r="B562" s="546" t="s">
        <v>547</v>
      </c>
      <c r="C562" s="131" t="s">
        <v>1175</v>
      </c>
      <c r="D562" s="131" t="s">
        <v>1175</v>
      </c>
      <c r="E562" s="550"/>
      <c r="F562" s="566" t="str">
        <f t="shared" si="29"/>
        <v/>
      </c>
      <c r="G562" s="566" t="str">
        <f t="shared" si="30"/>
        <v/>
      </c>
    </row>
    <row r="563" spans="1:7" x14ac:dyDescent="0.25">
      <c r="A563" s="536" t="s">
        <v>2509</v>
      </c>
      <c r="B563" s="546" t="s">
        <v>547</v>
      </c>
      <c r="C563" s="131" t="s">
        <v>1175</v>
      </c>
      <c r="D563" s="131" t="s">
        <v>1175</v>
      </c>
      <c r="E563" s="550"/>
      <c r="F563" s="566" t="str">
        <f t="shared" si="29"/>
        <v/>
      </c>
      <c r="G563" s="566" t="str">
        <f t="shared" si="30"/>
        <v/>
      </c>
    </row>
    <row r="564" spans="1:7" x14ac:dyDescent="0.25">
      <c r="A564" s="536" t="s">
        <v>2510</v>
      </c>
      <c r="B564" s="546" t="s">
        <v>2350</v>
      </c>
      <c r="C564" s="131" t="s">
        <v>1175</v>
      </c>
      <c r="D564" s="131" t="s">
        <v>1175</v>
      </c>
      <c r="E564" s="550"/>
      <c r="F564" s="566" t="str">
        <f t="shared" si="29"/>
        <v/>
      </c>
      <c r="G564" s="566" t="str">
        <f t="shared" si="30"/>
        <v/>
      </c>
    </row>
    <row r="565" spans="1:7" x14ac:dyDescent="0.25">
      <c r="A565" s="536" t="s">
        <v>2511</v>
      </c>
      <c r="B565" s="546" t="s">
        <v>126</v>
      </c>
      <c r="C565" s="568">
        <f>SUM(C547:C564)</f>
        <v>0</v>
      </c>
      <c r="D565" s="572">
        <f>SUM(D547:D564)</f>
        <v>0</v>
      </c>
      <c r="E565" s="550"/>
      <c r="F565" s="131">
        <f>SUM(F547:F564)</f>
        <v>0</v>
      </c>
      <c r="G565" s="131">
        <f>SUM(G547:G564)</f>
        <v>0</v>
      </c>
    </row>
    <row r="566" spans="1:7" x14ac:dyDescent="0.25">
      <c r="A566" s="536" t="s">
        <v>2876</v>
      </c>
      <c r="B566" s="546"/>
      <c r="C566" s="536"/>
      <c r="D566" s="536"/>
      <c r="E566" s="550"/>
      <c r="F566" s="550"/>
      <c r="G566" s="550"/>
    </row>
    <row r="567" spans="1:7" x14ac:dyDescent="0.25">
      <c r="A567" s="536" t="s">
        <v>2877</v>
      </c>
      <c r="B567" s="546"/>
      <c r="C567" s="536"/>
      <c r="D567" s="536"/>
      <c r="E567" s="550"/>
      <c r="F567" s="550"/>
      <c r="G567" s="550"/>
    </row>
    <row r="568" spans="1:7" x14ac:dyDescent="0.25">
      <c r="A568" s="536" t="s">
        <v>2878</v>
      </c>
      <c r="B568" s="546"/>
      <c r="C568" s="536"/>
      <c r="D568" s="536"/>
      <c r="E568" s="550"/>
      <c r="F568" s="550"/>
      <c r="G568" s="550"/>
    </row>
    <row r="569" spans="1:7" x14ac:dyDescent="0.25">
      <c r="A569" s="563"/>
      <c r="B569" s="563" t="s">
        <v>2752</v>
      </c>
      <c r="C569" s="563" t="s">
        <v>96</v>
      </c>
      <c r="D569" s="563" t="s">
        <v>2474</v>
      </c>
      <c r="E569" s="563"/>
      <c r="F569" s="563" t="s">
        <v>454</v>
      </c>
      <c r="G569" s="563" t="s">
        <v>2492</v>
      </c>
    </row>
    <row r="570" spans="1:7" x14ac:dyDescent="0.25">
      <c r="A570" s="536" t="s">
        <v>2512</v>
      </c>
      <c r="B570" s="546" t="s">
        <v>547</v>
      </c>
      <c r="C570" s="131" t="s">
        <v>1175</v>
      </c>
      <c r="D570" s="131" t="s">
        <v>1175</v>
      </c>
      <c r="E570" s="550"/>
      <c r="F570" s="566" t="str">
        <f>IF($C$588=0,"",IF(C570="[for completion]","",IF(C570="","",C570/$C$588)))</f>
        <v/>
      </c>
      <c r="G570" s="566" t="str">
        <f>IF($D$588=0,"",IF(D570="[for completion]","",IF(D570="","",D570/$D$588)))</f>
        <v/>
      </c>
    </row>
    <row r="571" spans="1:7" x14ac:dyDescent="0.25">
      <c r="A571" s="536" t="s">
        <v>2513</v>
      </c>
      <c r="B571" s="546" t="s">
        <v>547</v>
      </c>
      <c r="C571" s="131" t="s">
        <v>1175</v>
      </c>
      <c r="D571" s="131" t="s">
        <v>1175</v>
      </c>
      <c r="E571" s="550"/>
      <c r="F571" s="566" t="str">
        <f t="shared" ref="F571:F587" si="31">IF($C$588=0,"",IF(C571="[for completion]","",IF(C571="","",C571/$C$588)))</f>
        <v/>
      </c>
      <c r="G571" s="566" t="str">
        <f t="shared" ref="G571:G587" si="32">IF($D$588=0,"",IF(D571="[for completion]","",IF(D571="","",D571/$D$588)))</f>
        <v/>
      </c>
    </row>
    <row r="572" spans="1:7" x14ac:dyDescent="0.25">
      <c r="A572" s="536" t="s">
        <v>2514</v>
      </c>
      <c r="B572" s="546" t="s">
        <v>547</v>
      </c>
      <c r="C572" s="131" t="s">
        <v>1175</v>
      </c>
      <c r="D572" s="131" t="s">
        <v>1175</v>
      </c>
      <c r="E572" s="550"/>
      <c r="F572" s="566" t="str">
        <f t="shared" si="31"/>
        <v/>
      </c>
      <c r="G572" s="566" t="str">
        <f t="shared" si="32"/>
        <v/>
      </c>
    </row>
    <row r="573" spans="1:7" x14ac:dyDescent="0.25">
      <c r="A573" s="536" t="s">
        <v>2515</v>
      </c>
      <c r="B573" s="546" t="s">
        <v>547</v>
      </c>
      <c r="C573" s="131" t="s">
        <v>1175</v>
      </c>
      <c r="D573" s="131" t="s">
        <v>1175</v>
      </c>
      <c r="E573" s="550"/>
      <c r="F573" s="566" t="str">
        <f t="shared" si="31"/>
        <v/>
      </c>
      <c r="G573" s="566" t="str">
        <f t="shared" si="32"/>
        <v/>
      </c>
    </row>
    <row r="574" spans="1:7" x14ac:dyDescent="0.25">
      <c r="A574" s="536" t="s">
        <v>2516</v>
      </c>
      <c r="B574" s="546" t="s">
        <v>547</v>
      </c>
      <c r="C574" s="131" t="s">
        <v>1175</v>
      </c>
      <c r="D574" s="131" t="s">
        <v>1175</v>
      </c>
      <c r="E574" s="550"/>
      <c r="F574" s="566" t="str">
        <f t="shared" si="31"/>
        <v/>
      </c>
      <c r="G574" s="566" t="str">
        <f t="shared" si="32"/>
        <v/>
      </c>
    </row>
    <row r="575" spans="1:7" x14ac:dyDescent="0.25">
      <c r="A575" s="536" t="s">
        <v>2517</v>
      </c>
      <c r="B575" s="546" t="s">
        <v>547</v>
      </c>
      <c r="C575" s="131" t="s">
        <v>1175</v>
      </c>
      <c r="D575" s="131" t="s">
        <v>1175</v>
      </c>
      <c r="E575" s="550"/>
      <c r="F575" s="566" t="str">
        <f t="shared" si="31"/>
        <v/>
      </c>
      <c r="G575" s="566" t="str">
        <f t="shared" si="32"/>
        <v/>
      </c>
    </row>
    <row r="576" spans="1:7" x14ac:dyDescent="0.25">
      <c r="A576" s="536" t="s">
        <v>2518</v>
      </c>
      <c r="B576" s="546" t="s">
        <v>547</v>
      </c>
      <c r="C576" s="131" t="s">
        <v>1175</v>
      </c>
      <c r="D576" s="131" t="s">
        <v>1175</v>
      </c>
      <c r="E576" s="550"/>
      <c r="F576" s="566" t="str">
        <f t="shared" si="31"/>
        <v/>
      </c>
      <c r="G576" s="566" t="str">
        <f t="shared" si="32"/>
        <v/>
      </c>
    </row>
    <row r="577" spans="1:7" x14ac:dyDescent="0.25">
      <c r="A577" s="536" t="s">
        <v>2519</v>
      </c>
      <c r="B577" s="546" t="s">
        <v>547</v>
      </c>
      <c r="C577" s="131" t="s">
        <v>1175</v>
      </c>
      <c r="D577" s="131" t="s">
        <v>1175</v>
      </c>
      <c r="E577" s="550"/>
      <c r="F577" s="566" t="str">
        <f t="shared" si="31"/>
        <v/>
      </c>
      <c r="G577" s="566" t="str">
        <f t="shared" si="32"/>
        <v/>
      </c>
    </row>
    <row r="578" spans="1:7" x14ac:dyDescent="0.25">
      <c r="A578" s="536" t="s">
        <v>2520</v>
      </c>
      <c r="B578" s="546" t="s">
        <v>547</v>
      </c>
      <c r="C578" s="131" t="s">
        <v>1175</v>
      </c>
      <c r="D578" s="131" t="s">
        <v>1175</v>
      </c>
      <c r="E578" s="550"/>
      <c r="F578" s="566" t="str">
        <f t="shared" si="31"/>
        <v/>
      </c>
      <c r="G578" s="566" t="str">
        <f t="shared" si="32"/>
        <v/>
      </c>
    </row>
    <row r="579" spans="1:7" x14ac:dyDescent="0.25">
      <c r="A579" s="536" t="s">
        <v>2521</v>
      </c>
      <c r="B579" s="546" t="s">
        <v>547</v>
      </c>
      <c r="C579" s="131" t="s">
        <v>1175</v>
      </c>
      <c r="D579" s="131" t="s">
        <v>1175</v>
      </c>
      <c r="E579" s="550"/>
      <c r="F579" s="566" t="str">
        <f t="shared" si="31"/>
        <v/>
      </c>
      <c r="G579" s="566" t="str">
        <f t="shared" si="32"/>
        <v/>
      </c>
    </row>
    <row r="580" spans="1:7" x14ac:dyDescent="0.25">
      <c r="A580" s="536" t="s">
        <v>2522</v>
      </c>
      <c r="B580" s="546" t="s">
        <v>547</v>
      </c>
      <c r="C580" s="131" t="s">
        <v>1175</v>
      </c>
      <c r="D580" s="131" t="s">
        <v>1175</v>
      </c>
      <c r="E580" s="550"/>
      <c r="F580" s="566" t="str">
        <f t="shared" si="31"/>
        <v/>
      </c>
      <c r="G580" s="566" t="str">
        <f t="shared" si="32"/>
        <v/>
      </c>
    </row>
    <row r="581" spans="1:7" x14ac:dyDescent="0.25">
      <c r="A581" s="536" t="s">
        <v>2753</v>
      </c>
      <c r="B581" s="546" t="s">
        <v>547</v>
      </c>
      <c r="C581" s="131" t="s">
        <v>1175</v>
      </c>
      <c r="D581" s="131" t="s">
        <v>1175</v>
      </c>
      <c r="E581" s="550"/>
      <c r="F581" s="566" t="str">
        <f t="shared" si="31"/>
        <v/>
      </c>
      <c r="G581" s="566" t="str">
        <f t="shared" si="32"/>
        <v/>
      </c>
    </row>
    <row r="582" spans="1:7" x14ac:dyDescent="0.25">
      <c r="A582" s="536" t="s">
        <v>2754</v>
      </c>
      <c r="B582" s="546" t="s">
        <v>547</v>
      </c>
      <c r="C582" s="131" t="s">
        <v>1175</v>
      </c>
      <c r="D582" s="131" t="s">
        <v>1175</v>
      </c>
      <c r="E582" s="550"/>
      <c r="F582" s="566" t="str">
        <f t="shared" si="31"/>
        <v/>
      </c>
      <c r="G582" s="566" t="str">
        <f t="shared" si="32"/>
        <v/>
      </c>
    </row>
    <row r="583" spans="1:7" x14ac:dyDescent="0.25">
      <c r="A583" s="536" t="s">
        <v>2755</v>
      </c>
      <c r="B583" s="546" t="s">
        <v>547</v>
      </c>
      <c r="C583" s="131" t="s">
        <v>1175</v>
      </c>
      <c r="D583" s="131" t="s">
        <v>1175</v>
      </c>
      <c r="E583" s="550"/>
      <c r="F583" s="566" t="str">
        <f t="shared" si="31"/>
        <v/>
      </c>
      <c r="G583" s="566" t="str">
        <f t="shared" si="32"/>
        <v/>
      </c>
    </row>
    <row r="584" spans="1:7" x14ac:dyDescent="0.25">
      <c r="A584" s="536" t="s">
        <v>2756</v>
      </c>
      <c r="B584" s="546" t="s">
        <v>547</v>
      </c>
      <c r="C584" s="131" t="s">
        <v>1175</v>
      </c>
      <c r="D584" s="131" t="s">
        <v>1175</v>
      </c>
      <c r="E584" s="550"/>
      <c r="F584" s="566" t="str">
        <f t="shared" si="31"/>
        <v/>
      </c>
      <c r="G584" s="566" t="str">
        <f t="shared" si="32"/>
        <v/>
      </c>
    </row>
    <row r="585" spans="1:7" x14ac:dyDescent="0.25">
      <c r="A585" s="536" t="s">
        <v>2757</v>
      </c>
      <c r="B585" s="546" t="s">
        <v>547</v>
      </c>
      <c r="C585" s="131" t="s">
        <v>1175</v>
      </c>
      <c r="D585" s="131" t="s">
        <v>1175</v>
      </c>
      <c r="E585" s="550"/>
      <c r="F585" s="566" t="str">
        <f t="shared" si="31"/>
        <v/>
      </c>
      <c r="G585" s="566" t="str">
        <f t="shared" si="32"/>
        <v/>
      </c>
    </row>
    <row r="586" spans="1:7" x14ac:dyDescent="0.25">
      <c r="A586" s="536" t="s">
        <v>2758</v>
      </c>
      <c r="B586" s="546" t="s">
        <v>547</v>
      </c>
      <c r="C586" s="131" t="s">
        <v>1175</v>
      </c>
      <c r="D586" s="131" t="s">
        <v>1175</v>
      </c>
      <c r="E586" s="550"/>
      <c r="F586" s="566" t="str">
        <f t="shared" si="31"/>
        <v/>
      </c>
      <c r="G586" s="566" t="str">
        <f t="shared" si="32"/>
        <v/>
      </c>
    </row>
    <row r="587" spans="1:7" x14ac:dyDescent="0.25">
      <c r="A587" s="536" t="s">
        <v>2759</v>
      </c>
      <c r="B587" s="546" t="s">
        <v>2350</v>
      </c>
      <c r="C587" s="131" t="s">
        <v>1175</v>
      </c>
      <c r="D587" s="131" t="s">
        <v>1175</v>
      </c>
      <c r="E587" s="550"/>
      <c r="F587" s="566" t="str">
        <f t="shared" si="31"/>
        <v/>
      </c>
      <c r="G587" s="566" t="str">
        <f t="shared" si="32"/>
        <v/>
      </c>
    </row>
    <row r="588" spans="1:7" x14ac:dyDescent="0.25">
      <c r="A588" s="536" t="s">
        <v>2760</v>
      </c>
      <c r="B588" s="546" t="s">
        <v>126</v>
      </c>
      <c r="C588" s="568">
        <f>SUM(C570:C587)</f>
        <v>0</v>
      </c>
      <c r="D588" s="572">
        <f>SUM(D570:D587)</f>
        <v>0</v>
      </c>
      <c r="E588" s="550"/>
      <c r="F588" s="131">
        <f>SUM(F570:F587)</f>
        <v>0</v>
      </c>
      <c r="G588" s="131">
        <f>SUM(G570:G587)</f>
        <v>0</v>
      </c>
    </row>
    <row r="589" spans="1:7" x14ac:dyDescent="0.25">
      <c r="A589" s="563"/>
      <c r="B589" s="563" t="s">
        <v>2761</v>
      </c>
      <c r="C589" s="563" t="s">
        <v>96</v>
      </c>
      <c r="D589" s="563" t="s">
        <v>2474</v>
      </c>
      <c r="E589" s="563"/>
      <c r="F589" s="563" t="s">
        <v>454</v>
      </c>
      <c r="G589" s="563" t="s">
        <v>2475</v>
      </c>
    </row>
    <row r="590" spans="1:7" x14ac:dyDescent="0.25">
      <c r="A590" s="536" t="s">
        <v>2523</v>
      </c>
      <c r="B590" s="546" t="s">
        <v>2379</v>
      </c>
      <c r="C590" s="131" t="s">
        <v>1175</v>
      </c>
      <c r="D590" s="131" t="s">
        <v>1175</v>
      </c>
      <c r="E590" s="550"/>
      <c r="F590" s="566" t="str">
        <f t="shared" ref="F590:F601" si="33">IF($C$603=0,"",IF(C590="[for completion]","",IF(C590="","",C590/$C$603)))</f>
        <v/>
      </c>
      <c r="G590" s="566" t="str">
        <f t="shared" ref="G590:G601" si="34">IF($D$603=0,"",IF(D590="[for completion]","",IF(D590="","",D590/$D$603)))</f>
        <v/>
      </c>
    </row>
    <row r="591" spans="1:7" x14ac:dyDescent="0.25">
      <c r="A591" s="536" t="s">
        <v>2525</v>
      </c>
      <c r="B591" s="546" t="s">
        <v>2381</v>
      </c>
      <c r="C591" s="131" t="s">
        <v>1175</v>
      </c>
      <c r="D591" s="131" t="s">
        <v>1175</v>
      </c>
      <c r="E591" s="550"/>
      <c r="F591" s="566" t="str">
        <f t="shared" si="33"/>
        <v/>
      </c>
      <c r="G591" s="566" t="str">
        <f t="shared" si="34"/>
        <v/>
      </c>
    </row>
    <row r="592" spans="1:7" x14ac:dyDescent="0.25">
      <c r="A592" s="536" t="s">
        <v>2527</v>
      </c>
      <c r="B592" s="546" t="s">
        <v>2762</v>
      </c>
      <c r="C592" s="131" t="s">
        <v>1175</v>
      </c>
      <c r="D592" s="131" t="s">
        <v>1175</v>
      </c>
      <c r="E592" s="550"/>
      <c r="F592" s="566" t="str">
        <f t="shared" si="33"/>
        <v/>
      </c>
      <c r="G592" s="566" t="str">
        <f t="shared" si="34"/>
        <v/>
      </c>
    </row>
    <row r="593" spans="1:7" x14ac:dyDescent="0.25">
      <c r="A593" s="536" t="s">
        <v>2528</v>
      </c>
      <c r="B593" s="546" t="s">
        <v>2384</v>
      </c>
      <c r="C593" s="131" t="s">
        <v>1175</v>
      </c>
      <c r="D593" s="131" t="s">
        <v>1175</v>
      </c>
      <c r="E593" s="550"/>
      <c r="F593" s="566" t="str">
        <f t="shared" si="33"/>
        <v/>
      </c>
      <c r="G593" s="566" t="str">
        <f t="shared" si="34"/>
        <v/>
      </c>
    </row>
    <row r="594" spans="1:7" x14ac:dyDescent="0.25">
      <c r="A594" s="536" t="s">
        <v>2529</v>
      </c>
      <c r="B594" s="546" t="s">
        <v>2386</v>
      </c>
      <c r="C594" s="131" t="s">
        <v>1175</v>
      </c>
      <c r="D594" s="131" t="s">
        <v>1175</v>
      </c>
      <c r="E594" s="550"/>
      <c r="F594" s="566" t="str">
        <f t="shared" si="33"/>
        <v/>
      </c>
      <c r="G594" s="566" t="str">
        <f t="shared" si="34"/>
        <v/>
      </c>
    </row>
    <row r="595" spans="1:7" x14ac:dyDescent="0.25">
      <c r="A595" s="536" t="s">
        <v>2763</v>
      </c>
      <c r="B595" s="546" t="s">
        <v>2388</v>
      </c>
      <c r="C595" s="131" t="s">
        <v>1175</v>
      </c>
      <c r="D595" s="131" t="s">
        <v>1175</v>
      </c>
      <c r="E595" s="550"/>
      <c r="F595" s="566" t="str">
        <f t="shared" si="33"/>
        <v/>
      </c>
      <c r="G595" s="566" t="str">
        <f t="shared" si="34"/>
        <v/>
      </c>
    </row>
    <row r="596" spans="1:7" x14ac:dyDescent="0.25">
      <c r="A596" s="536" t="s">
        <v>2764</v>
      </c>
      <c r="B596" s="546" t="s">
        <v>2390</v>
      </c>
      <c r="C596" s="131" t="s">
        <v>1175</v>
      </c>
      <c r="D596" s="131" t="s">
        <v>1175</v>
      </c>
      <c r="E596" s="550"/>
      <c r="F596" s="566" t="str">
        <f t="shared" si="33"/>
        <v/>
      </c>
      <c r="G596" s="566" t="str">
        <f t="shared" si="34"/>
        <v/>
      </c>
    </row>
    <row r="597" spans="1:7" x14ac:dyDescent="0.25">
      <c r="A597" s="536" t="s">
        <v>2765</v>
      </c>
      <c r="B597" s="546" t="s">
        <v>2392</v>
      </c>
      <c r="C597" s="131" t="s">
        <v>1175</v>
      </c>
      <c r="D597" s="131" t="s">
        <v>1175</v>
      </c>
      <c r="E597" s="550"/>
      <c r="F597" s="566" t="str">
        <f t="shared" si="33"/>
        <v/>
      </c>
      <c r="G597" s="566" t="str">
        <f t="shared" si="34"/>
        <v/>
      </c>
    </row>
    <row r="598" spans="1:7" x14ac:dyDescent="0.25">
      <c r="A598" s="536" t="s">
        <v>2766</v>
      </c>
      <c r="B598" s="546" t="s">
        <v>3014</v>
      </c>
      <c r="C598" s="131" t="s">
        <v>1175</v>
      </c>
      <c r="D598" s="131" t="s">
        <v>1175</v>
      </c>
      <c r="E598" s="550"/>
      <c r="F598" s="566" t="str">
        <f t="shared" si="33"/>
        <v/>
      </c>
      <c r="G598" s="566" t="str">
        <f t="shared" si="34"/>
        <v/>
      </c>
    </row>
    <row r="599" spans="1:7" x14ac:dyDescent="0.25">
      <c r="A599" s="536" t="s">
        <v>2767</v>
      </c>
      <c r="B599" s="536" t="s">
        <v>3015</v>
      </c>
      <c r="C599" s="131" t="s">
        <v>1175</v>
      </c>
      <c r="D599" s="131" t="s">
        <v>1175</v>
      </c>
      <c r="F599" s="566" t="str">
        <f t="shared" si="33"/>
        <v/>
      </c>
      <c r="G599" s="566" t="str">
        <f t="shared" si="34"/>
        <v/>
      </c>
    </row>
    <row r="600" spans="1:7" x14ac:dyDescent="0.25">
      <c r="A600" s="536" t="s">
        <v>2768</v>
      </c>
      <c r="B600" s="536" t="s">
        <v>3016</v>
      </c>
      <c r="C600" s="131" t="s">
        <v>1175</v>
      </c>
      <c r="D600" s="131" t="s">
        <v>1175</v>
      </c>
      <c r="F600" s="566" t="str">
        <f t="shared" si="33"/>
        <v/>
      </c>
      <c r="G600" s="566" t="str">
        <f t="shared" si="34"/>
        <v/>
      </c>
    </row>
    <row r="601" spans="1:7" x14ac:dyDescent="0.25">
      <c r="A601" s="536" t="s">
        <v>3120</v>
      </c>
      <c r="B601" s="546" t="s">
        <v>3017</v>
      </c>
      <c r="C601" s="131" t="s">
        <v>1175</v>
      </c>
      <c r="D601" s="131" t="s">
        <v>1175</v>
      </c>
      <c r="E601" s="550"/>
      <c r="F601" s="566" t="str">
        <f t="shared" si="33"/>
        <v/>
      </c>
      <c r="G601" s="566" t="str">
        <f t="shared" si="34"/>
        <v/>
      </c>
    </row>
    <row r="602" spans="1:7" x14ac:dyDescent="0.25">
      <c r="A602" s="536" t="s">
        <v>3121</v>
      </c>
      <c r="B602" s="546" t="s">
        <v>2350</v>
      </c>
      <c r="C602" s="131" t="s">
        <v>1175</v>
      </c>
      <c r="D602" s="131" t="s">
        <v>1175</v>
      </c>
      <c r="E602" s="550"/>
      <c r="F602" s="566" t="str">
        <f>IF($C$603=0,"",IF(C602="[for completion]","",IF(C602="","",C602/$C$603)))</f>
        <v/>
      </c>
      <c r="G602" s="566" t="str">
        <f>IF($D$603=0,"",IF(D602="[for completion]","",IF(D602="","",D602/$D$603)))</f>
        <v/>
      </c>
    </row>
    <row r="603" spans="1:7" x14ac:dyDescent="0.25">
      <c r="A603" s="536" t="s">
        <v>3122</v>
      </c>
      <c r="B603" s="546" t="s">
        <v>126</v>
      </c>
      <c r="C603" s="568">
        <f>SUM(C590:C602)</f>
        <v>0</v>
      </c>
      <c r="D603" s="572">
        <f>SUM(D590:D602)</f>
        <v>0</v>
      </c>
      <c r="E603" s="550"/>
      <c r="F603" s="131">
        <f>SUM(F590:F602)</f>
        <v>0</v>
      </c>
      <c r="G603" s="131">
        <f>SUM(G590:G602)</f>
        <v>0</v>
      </c>
    </row>
    <row r="604" spans="1:7" x14ac:dyDescent="0.25">
      <c r="A604" s="536" t="s">
        <v>3123</v>
      </c>
    </row>
    <row r="605" spans="1:7" x14ac:dyDescent="0.25">
      <c r="A605" s="536" t="s">
        <v>3124</v>
      </c>
    </row>
    <row r="606" spans="1:7" x14ac:dyDescent="0.25">
      <c r="A606" s="536" t="s">
        <v>3125</v>
      </c>
    </row>
    <row r="607" spans="1:7" x14ac:dyDescent="0.25">
      <c r="A607" s="536" t="s">
        <v>3126</v>
      </c>
      <c r="B607" s="546"/>
      <c r="C607" s="568"/>
      <c r="D607" s="572"/>
      <c r="E607" s="550"/>
      <c r="F607" s="131"/>
      <c r="G607" s="131"/>
    </row>
    <row r="608" spans="1:7" x14ac:dyDescent="0.25">
      <c r="A608" s="536" t="s">
        <v>3127</v>
      </c>
      <c r="B608" s="546"/>
      <c r="C608" s="568"/>
      <c r="D608" s="572"/>
      <c r="E608" s="550"/>
      <c r="F608" s="131"/>
      <c r="G608" s="131"/>
    </row>
    <row r="609" spans="1:7" x14ac:dyDescent="0.25">
      <c r="A609" s="536" t="s">
        <v>3128</v>
      </c>
      <c r="B609" s="546"/>
      <c r="C609" s="568"/>
      <c r="D609" s="572"/>
      <c r="E609" s="550"/>
      <c r="F609" s="131"/>
      <c r="G609" s="131"/>
    </row>
    <row r="610" spans="1:7" x14ac:dyDescent="0.25">
      <c r="A610" s="536" t="s">
        <v>3129</v>
      </c>
      <c r="B610" s="546"/>
      <c r="C610" s="568"/>
      <c r="D610" s="572"/>
      <c r="E610" s="550"/>
      <c r="F610" s="131"/>
      <c r="G610" s="131"/>
    </row>
    <row r="611" spans="1:7" x14ac:dyDescent="0.25">
      <c r="A611" s="536" t="s">
        <v>3130</v>
      </c>
      <c r="B611" s="546"/>
      <c r="C611" s="568"/>
      <c r="D611" s="572"/>
      <c r="E611" s="550"/>
      <c r="F611" s="131"/>
      <c r="G611" s="131"/>
    </row>
    <row r="612" spans="1:7" x14ac:dyDescent="0.25">
      <c r="A612" s="536" t="s">
        <v>3131</v>
      </c>
    </row>
    <row r="613" spans="1:7" x14ac:dyDescent="0.25">
      <c r="A613" s="536" t="s">
        <v>3132</v>
      </c>
    </row>
    <row r="614" spans="1:7" x14ac:dyDescent="0.25">
      <c r="A614" s="563"/>
      <c r="B614" s="563" t="s">
        <v>2769</v>
      </c>
      <c r="C614" s="563" t="s">
        <v>96</v>
      </c>
      <c r="D614" s="563" t="s">
        <v>2474</v>
      </c>
      <c r="E614" s="563"/>
      <c r="F614" s="563" t="s">
        <v>454</v>
      </c>
      <c r="G614" s="563" t="s">
        <v>2475</v>
      </c>
    </row>
    <row r="615" spans="1:7" x14ac:dyDescent="0.25">
      <c r="A615" s="536" t="s">
        <v>2770</v>
      </c>
      <c r="B615" s="546" t="s">
        <v>2524</v>
      </c>
      <c r="C615" s="131" t="s">
        <v>1175</v>
      </c>
      <c r="D615" s="131" t="s">
        <v>1175</v>
      </c>
      <c r="E615" s="550"/>
      <c r="F615" s="566" t="str">
        <f>IF($C$619=0,"",IF(C615="[for completion]","",IF(C615="","",C615/$C$619)))</f>
        <v/>
      </c>
      <c r="G615" s="566" t="str">
        <f>IF($D$619=0,"",IF(D615="[for completion]","",IF(D615="","",D615/$D$619)))</f>
        <v/>
      </c>
    </row>
    <row r="616" spans="1:7" x14ac:dyDescent="0.25">
      <c r="A616" s="536" t="s">
        <v>2771</v>
      </c>
      <c r="B616" s="581" t="s">
        <v>2526</v>
      </c>
      <c r="C616" s="131" t="s">
        <v>1175</v>
      </c>
      <c r="D616" s="131" t="s">
        <v>1175</v>
      </c>
      <c r="E616" s="550"/>
      <c r="F616" s="550"/>
      <c r="G616" s="566" t="str">
        <f t="shared" ref="G616:G618" si="35">IF($D$619=0,"",IF(D616="[for completion]","",IF(D616="","",D616/$D$619)))</f>
        <v/>
      </c>
    </row>
    <row r="617" spans="1:7" x14ac:dyDescent="0.25">
      <c r="A617" s="536" t="s">
        <v>2772</v>
      </c>
      <c r="B617" s="546" t="s">
        <v>1946</v>
      </c>
      <c r="C617" s="131" t="s">
        <v>1175</v>
      </c>
      <c r="D617" s="131" t="s">
        <v>1175</v>
      </c>
      <c r="E617" s="550"/>
      <c r="F617" s="550"/>
      <c r="G617" s="566" t="str">
        <f t="shared" si="35"/>
        <v/>
      </c>
    </row>
    <row r="618" spans="1:7" x14ac:dyDescent="0.25">
      <c r="A618" s="536" t="s">
        <v>2773</v>
      </c>
      <c r="B618" s="536" t="s">
        <v>2350</v>
      </c>
      <c r="C618" s="131" t="s">
        <v>1175</v>
      </c>
      <c r="D618" s="131" t="s">
        <v>1175</v>
      </c>
      <c r="E618" s="550"/>
      <c r="F618" s="550"/>
      <c r="G618" s="566" t="str">
        <f t="shared" si="35"/>
        <v/>
      </c>
    </row>
    <row r="619" spans="1:7" x14ac:dyDescent="0.25">
      <c r="A619" s="536" t="s">
        <v>2774</v>
      </c>
      <c r="B619" s="546" t="s">
        <v>126</v>
      </c>
      <c r="C619" s="568">
        <f>SUM(C615:C618)</f>
        <v>0</v>
      </c>
      <c r="D619" s="572">
        <f>SUM(D615:D618)</f>
        <v>0</v>
      </c>
      <c r="E619" s="550"/>
      <c r="F619" s="131">
        <f>SUM(F615:F618)</f>
        <v>0</v>
      </c>
      <c r="G619" s="131">
        <f>SUM(G615:G618)</f>
        <v>0</v>
      </c>
    </row>
    <row r="620" spans="1:7" x14ac:dyDescent="0.25">
      <c r="A620" s="536"/>
    </row>
    <row r="621" spans="1:7" x14ac:dyDescent="0.25">
      <c r="A621" s="563"/>
      <c r="B621" s="563" t="s">
        <v>3083</v>
      </c>
      <c r="C621" s="563" t="s">
        <v>3020</v>
      </c>
      <c r="D621" s="563" t="s">
        <v>3084</v>
      </c>
      <c r="E621" s="563"/>
      <c r="F621" s="563" t="s">
        <v>3022</v>
      </c>
      <c r="G621" s="563"/>
    </row>
    <row r="622" spans="1:7" x14ac:dyDescent="0.25">
      <c r="A622" s="536" t="s">
        <v>2775</v>
      </c>
      <c r="B622" s="546" t="s">
        <v>740</v>
      </c>
      <c r="C622" s="131" t="s">
        <v>1175</v>
      </c>
      <c r="D622" s="131" t="s">
        <v>1175</v>
      </c>
      <c r="E622" s="533"/>
      <c r="F622" s="131" t="s">
        <v>1175</v>
      </c>
      <c r="G622" s="566" t="str">
        <f t="shared" ref="G622:G637" si="36">IF($D$640=0,"",IF(D622="[for completion]","",IF(D622="","",D622/$D$640)))</f>
        <v/>
      </c>
    </row>
    <row r="623" spans="1:7" x14ac:dyDescent="0.25">
      <c r="A623" s="536" t="s">
        <v>2776</v>
      </c>
      <c r="B623" s="546" t="s">
        <v>741</v>
      </c>
      <c r="C623" s="131" t="s">
        <v>1175</v>
      </c>
      <c r="D623" s="131" t="s">
        <v>1175</v>
      </c>
      <c r="E623" s="533"/>
      <c r="F623" s="131" t="s">
        <v>1175</v>
      </c>
      <c r="G623" s="566" t="str">
        <f t="shared" si="36"/>
        <v/>
      </c>
    </row>
    <row r="624" spans="1:7" x14ac:dyDescent="0.25">
      <c r="A624" s="536" t="s">
        <v>2777</v>
      </c>
      <c r="B624" s="546" t="s">
        <v>742</v>
      </c>
      <c r="C624" s="131" t="s">
        <v>1175</v>
      </c>
      <c r="D624" s="131" t="s">
        <v>1175</v>
      </c>
      <c r="E624" s="533"/>
      <c r="F624" s="131" t="s">
        <v>1175</v>
      </c>
      <c r="G624" s="566" t="str">
        <f t="shared" si="36"/>
        <v/>
      </c>
    </row>
    <row r="625" spans="1:9" x14ac:dyDescent="0.25">
      <c r="A625" s="536" t="s">
        <v>2778</v>
      </c>
      <c r="B625" s="546" t="s">
        <v>743</v>
      </c>
      <c r="C625" s="131" t="s">
        <v>1175</v>
      </c>
      <c r="D625" s="131" t="s">
        <v>1175</v>
      </c>
      <c r="E625" s="533"/>
      <c r="F625" s="131" t="s">
        <v>1175</v>
      </c>
      <c r="G625" s="566" t="str">
        <f t="shared" si="36"/>
        <v/>
      </c>
    </row>
    <row r="626" spans="1:9" x14ac:dyDescent="0.25">
      <c r="A626" s="536" t="s">
        <v>2779</v>
      </c>
      <c r="B626" s="546" t="s">
        <v>744</v>
      </c>
      <c r="C626" s="131" t="s">
        <v>1175</v>
      </c>
      <c r="D626" s="131" t="s">
        <v>1175</v>
      </c>
      <c r="E626" s="533"/>
      <c r="F626" s="131" t="s">
        <v>1175</v>
      </c>
      <c r="G626" s="566" t="str">
        <f t="shared" si="36"/>
        <v/>
      </c>
    </row>
    <row r="627" spans="1:9" x14ac:dyDescent="0.25">
      <c r="A627" s="536" t="s">
        <v>2780</v>
      </c>
      <c r="B627" s="546" t="s">
        <v>745</v>
      </c>
      <c r="C627" s="131" t="s">
        <v>1175</v>
      </c>
      <c r="D627" s="131" t="s">
        <v>1175</v>
      </c>
      <c r="E627" s="533"/>
      <c r="F627" s="131" t="s">
        <v>1175</v>
      </c>
      <c r="G627" s="566" t="str">
        <f t="shared" si="36"/>
        <v/>
      </c>
    </row>
    <row r="628" spans="1:9" x14ac:dyDescent="0.25">
      <c r="A628" s="536" t="s">
        <v>2781</v>
      </c>
      <c r="B628" s="546" t="s">
        <v>746</v>
      </c>
      <c r="C628" s="131" t="s">
        <v>1175</v>
      </c>
      <c r="D628" s="131" t="s">
        <v>1175</v>
      </c>
      <c r="E628" s="533"/>
      <c r="F628" s="131" t="s">
        <v>1175</v>
      </c>
      <c r="G628" s="566" t="str">
        <f t="shared" si="36"/>
        <v/>
      </c>
    </row>
    <row r="629" spans="1:9" x14ac:dyDescent="0.25">
      <c r="A629" s="536" t="s">
        <v>2782</v>
      </c>
      <c r="B629" s="546" t="s">
        <v>2459</v>
      </c>
      <c r="C629" s="131" t="s">
        <v>1175</v>
      </c>
      <c r="D629" s="131" t="s">
        <v>1175</v>
      </c>
      <c r="E629" s="533"/>
      <c r="F629" s="131" t="s">
        <v>1175</v>
      </c>
      <c r="G629" s="566" t="str">
        <f t="shared" si="36"/>
        <v/>
      </c>
    </row>
    <row r="630" spans="1:9" x14ac:dyDescent="0.25">
      <c r="A630" s="536" t="s">
        <v>2783</v>
      </c>
      <c r="B630" s="546" t="s">
        <v>2461</v>
      </c>
      <c r="C630" s="131" t="s">
        <v>1175</v>
      </c>
      <c r="D630" s="131" t="s">
        <v>1175</v>
      </c>
      <c r="E630" s="533"/>
      <c r="F630" s="131" t="s">
        <v>1175</v>
      </c>
      <c r="G630" s="566" t="str">
        <f t="shared" si="36"/>
        <v/>
      </c>
    </row>
    <row r="631" spans="1:9" x14ac:dyDescent="0.25">
      <c r="A631" s="536" t="s">
        <v>2784</v>
      </c>
      <c r="B631" s="546" t="s">
        <v>2463</v>
      </c>
      <c r="C631" s="131" t="s">
        <v>1175</v>
      </c>
      <c r="D631" s="131" t="s">
        <v>1175</v>
      </c>
      <c r="E631" s="533"/>
      <c r="F631" s="131" t="s">
        <v>1175</v>
      </c>
      <c r="G631" s="566" t="str">
        <f t="shared" si="36"/>
        <v/>
      </c>
    </row>
    <row r="632" spans="1:9" x14ac:dyDescent="0.25">
      <c r="A632" s="536" t="s">
        <v>2785</v>
      </c>
      <c r="B632" s="546" t="s">
        <v>747</v>
      </c>
      <c r="C632" s="131" t="s">
        <v>1175</v>
      </c>
      <c r="D632" s="131" t="s">
        <v>1175</v>
      </c>
      <c r="E632" s="533"/>
      <c r="F632" s="131" t="s">
        <v>1175</v>
      </c>
      <c r="G632" s="566" t="str">
        <f t="shared" si="36"/>
        <v/>
      </c>
    </row>
    <row r="633" spans="1:9" x14ac:dyDescent="0.25">
      <c r="A633" s="536" t="s">
        <v>2786</v>
      </c>
      <c r="B633" s="679" t="s">
        <v>3454</v>
      </c>
      <c r="C633" s="131" t="s">
        <v>1175</v>
      </c>
      <c r="D633" s="131" t="s">
        <v>1175</v>
      </c>
      <c r="E633" s="533"/>
      <c r="F633" s="131" t="s">
        <v>1175</v>
      </c>
      <c r="G633" s="566" t="str">
        <f t="shared" si="36"/>
        <v/>
      </c>
      <c r="I633" s="661"/>
    </row>
    <row r="634" spans="1:9" x14ac:dyDescent="0.25">
      <c r="A634" s="536" t="s">
        <v>2787</v>
      </c>
      <c r="B634" s="546" t="s">
        <v>124</v>
      </c>
      <c r="C634" s="131" t="s">
        <v>1175</v>
      </c>
      <c r="D634" s="131" t="s">
        <v>1175</v>
      </c>
      <c r="E634" s="533"/>
      <c r="F634" s="131" t="s">
        <v>1175</v>
      </c>
      <c r="G634" s="566" t="str">
        <f t="shared" si="36"/>
        <v/>
      </c>
    </row>
    <row r="635" spans="1:9" x14ac:dyDescent="0.25">
      <c r="A635" s="536" t="s">
        <v>2788</v>
      </c>
      <c r="B635" s="546" t="s">
        <v>2350</v>
      </c>
      <c r="C635" s="131" t="s">
        <v>1175</v>
      </c>
      <c r="D635" s="131" t="s">
        <v>1175</v>
      </c>
      <c r="E635" s="533"/>
      <c r="F635" s="131" t="s">
        <v>1175</v>
      </c>
      <c r="G635" s="566" t="str">
        <f t="shared" si="36"/>
        <v/>
      </c>
    </row>
    <row r="636" spans="1:9" x14ac:dyDescent="0.25">
      <c r="A636" s="536" t="s">
        <v>2789</v>
      </c>
      <c r="B636" s="546" t="s">
        <v>126</v>
      </c>
      <c r="C636" s="568">
        <f>SUM(C622:C635)</f>
        <v>0</v>
      </c>
      <c r="D636" s="536">
        <f>SUM(D622:D635)</f>
        <v>0</v>
      </c>
      <c r="E636" s="533"/>
      <c r="F636" s="568"/>
      <c r="G636" s="566" t="str">
        <f t="shared" si="36"/>
        <v/>
      </c>
    </row>
    <row r="637" spans="1:9" x14ac:dyDescent="0.25">
      <c r="A637" s="536" t="s">
        <v>2790</v>
      </c>
      <c r="B637" s="536" t="s">
        <v>3018</v>
      </c>
      <c r="F637" s="131" t="s">
        <v>1175</v>
      </c>
      <c r="G637" s="566" t="str">
        <f t="shared" si="36"/>
        <v/>
      </c>
    </row>
    <row r="638" spans="1:9" x14ac:dyDescent="0.25">
      <c r="A638" s="536" t="s">
        <v>2791</v>
      </c>
      <c r="B638" s="546"/>
      <c r="C638" s="536"/>
      <c r="D638" s="536"/>
      <c r="E638" s="533"/>
      <c r="F638" s="566"/>
      <c r="G638" s="566"/>
    </row>
    <row r="639" spans="1:9" x14ac:dyDescent="0.25">
      <c r="A639" s="536" t="s">
        <v>2792</v>
      </c>
      <c r="B639" s="546"/>
      <c r="C639" s="536"/>
      <c r="D639" s="536"/>
      <c r="E639" s="533"/>
      <c r="F639" s="566"/>
      <c r="G639" s="566"/>
    </row>
    <row r="640" spans="1:9" x14ac:dyDescent="0.25">
      <c r="A640" s="536" t="s">
        <v>2793</v>
      </c>
      <c r="B640" s="546"/>
      <c r="C640" s="536"/>
      <c r="D640" s="536"/>
      <c r="E640" s="533"/>
      <c r="F640" s="583"/>
      <c r="G640" s="583"/>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tabColor rgb="FF243386"/>
  </sheetPr>
  <dimension ref="A1:N219"/>
  <sheetViews>
    <sheetView zoomScale="80" zoomScaleNormal="80" workbookViewId="0">
      <selection activeCell="D45" sqref="D45"/>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2.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3216</v>
      </c>
      <c r="B1" s="177"/>
      <c r="C1" s="178"/>
      <c r="D1" s="178"/>
      <c r="E1" s="178"/>
      <c r="F1" s="650" t="s">
        <v>3213</v>
      </c>
      <c r="H1" s="178"/>
      <c r="I1" s="177"/>
      <c r="J1" s="178"/>
      <c r="K1" s="178"/>
      <c r="L1" s="178"/>
      <c r="M1" s="178"/>
    </row>
    <row r="2" spans="1:14" ht="15.75" thickBot="1" x14ac:dyDescent="0.3">
      <c r="A2" s="178"/>
      <c r="B2" s="178"/>
      <c r="C2" s="178"/>
      <c r="D2" s="178"/>
      <c r="E2" s="178"/>
      <c r="F2" s="178"/>
      <c r="H2" s="649"/>
      <c r="L2" s="178"/>
      <c r="M2" s="178"/>
    </row>
    <row r="3" spans="1:14" ht="19.5" thickBot="1" x14ac:dyDescent="0.3">
      <c r="A3" s="181"/>
      <c r="B3" s="182" t="s">
        <v>56</v>
      </c>
      <c r="C3" s="183" t="s">
        <v>57</v>
      </c>
      <c r="D3" s="181"/>
      <c r="E3" s="181"/>
      <c r="F3" s="181"/>
      <c r="G3" s="181"/>
      <c r="H3" s="649"/>
      <c r="L3" s="178"/>
      <c r="M3" s="178"/>
    </row>
    <row r="4" spans="1:14" ht="15.75" thickBot="1" x14ac:dyDescent="0.3">
      <c r="H4" s="649"/>
      <c r="L4" s="178"/>
      <c r="M4" s="178"/>
    </row>
    <row r="5" spans="1:14" ht="18.75" x14ac:dyDescent="0.25">
      <c r="B5" s="654" t="s">
        <v>3217</v>
      </c>
      <c r="C5" s="185"/>
      <c r="E5" s="194"/>
      <c r="F5" s="194"/>
      <c r="H5" s="649"/>
      <c r="L5" s="178"/>
      <c r="M5" s="178"/>
    </row>
    <row r="6" spans="1:14" ht="18.75" x14ac:dyDescent="0.25">
      <c r="B6" s="655" t="s">
        <v>3218</v>
      </c>
      <c r="C6" s="185"/>
      <c r="E6" s="194"/>
      <c r="F6" s="194"/>
      <c r="H6" s="649"/>
      <c r="L6" s="178"/>
      <c r="M6" s="178"/>
    </row>
    <row r="7" spans="1:14" ht="15.75" thickBot="1" x14ac:dyDescent="0.3">
      <c r="B7" s="656" t="s">
        <v>3219</v>
      </c>
      <c r="H7" s="649"/>
      <c r="L7" s="178"/>
      <c r="M7" s="178"/>
    </row>
    <row r="8" spans="1:14" s="223" customFormat="1" x14ac:dyDescent="0.25">
      <c r="A8" s="243"/>
      <c r="B8" s="222"/>
      <c r="C8" s="243"/>
      <c r="D8" s="243"/>
      <c r="E8" s="243"/>
      <c r="F8" s="243"/>
      <c r="G8" s="178"/>
      <c r="H8" s="649"/>
      <c r="I8" s="243"/>
      <c r="J8" s="243"/>
      <c r="K8" s="243"/>
      <c r="L8" s="178"/>
      <c r="M8" s="178"/>
      <c r="N8" s="178"/>
    </row>
    <row r="9" spans="1:14" s="223" customFormat="1" ht="18.75" customHeight="1" x14ac:dyDescent="0.25">
      <c r="A9" s="244"/>
      <c r="B9" s="732" t="s">
        <v>3220</v>
      </c>
      <c r="C9" s="732"/>
      <c r="D9" s="244"/>
      <c r="E9" s="244"/>
      <c r="F9" s="244"/>
      <c r="G9" s="244"/>
      <c r="H9" s="649"/>
      <c r="I9" s="243"/>
      <c r="J9" s="243"/>
      <c r="K9" s="243"/>
      <c r="L9" s="178"/>
      <c r="M9" s="178"/>
      <c r="N9" s="178"/>
    </row>
    <row r="10" spans="1:14" s="223" customFormat="1" ht="18.75" customHeight="1" x14ac:dyDescent="0.25">
      <c r="A10" s="186"/>
      <c r="B10" s="186" t="s">
        <v>2032</v>
      </c>
      <c r="C10" s="186" t="s">
        <v>96</v>
      </c>
      <c r="D10" s="186" t="s">
        <v>1926</v>
      </c>
      <c r="E10" s="186"/>
      <c r="F10" s="186" t="s">
        <v>3221</v>
      </c>
      <c r="G10" s="186" t="s">
        <v>3222</v>
      </c>
      <c r="H10" s="649"/>
      <c r="I10" s="243"/>
      <c r="J10" s="243"/>
      <c r="K10" s="243"/>
      <c r="L10" s="178"/>
      <c r="M10" s="178"/>
      <c r="N10" s="178"/>
    </row>
    <row r="11" spans="1:14" s="223" customFormat="1" x14ac:dyDescent="0.25">
      <c r="A11" s="243" t="s">
        <v>3223</v>
      </c>
      <c r="B11" s="239" t="s">
        <v>3224</v>
      </c>
      <c r="C11" s="564" t="s">
        <v>1175</v>
      </c>
      <c r="D11" s="564" t="s">
        <v>1175</v>
      </c>
      <c r="E11" s="649"/>
      <c r="F11" s="188" t="str">
        <f>IF(OR('[1]B2. HTT Public Sector Assets'!$C$37=0,C11="[For completion]"),"",C11/'[1]B2. HTT Public Sector Assets'!$C$37)</f>
        <v/>
      </c>
      <c r="G11" s="564" t="s">
        <v>1175</v>
      </c>
      <c r="H11" s="649"/>
      <c r="I11" s="243"/>
      <c r="J11" s="243"/>
      <c r="K11" s="243"/>
      <c r="L11" s="178"/>
      <c r="M11" s="178"/>
      <c r="N11" s="178"/>
    </row>
    <row r="12" spans="1:14" s="223" customFormat="1" x14ac:dyDescent="0.25">
      <c r="A12" s="243" t="s">
        <v>3225</v>
      </c>
      <c r="B12" s="191" t="s">
        <v>3226</v>
      </c>
      <c r="C12" s="564" t="s">
        <v>1175</v>
      </c>
      <c r="D12" s="564" t="s">
        <v>1175</v>
      </c>
      <c r="E12" s="649"/>
      <c r="F12" s="188"/>
      <c r="G12" s="188"/>
      <c r="H12" s="649"/>
      <c r="I12" s="243"/>
      <c r="J12" s="243"/>
      <c r="K12" s="243"/>
      <c r="L12" s="178"/>
      <c r="M12" s="178"/>
      <c r="N12" s="178"/>
    </row>
    <row r="13" spans="1:14" s="223" customFormat="1" x14ac:dyDescent="0.25">
      <c r="A13" s="243" t="s">
        <v>3227</v>
      </c>
      <c r="B13" s="191" t="s">
        <v>3228</v>
      </c>
      <c r="C13" s="564" t="s">
        <v>1175</v>
      </c>
      <c r="D13" s="564" t="s">
        <v>1175</v>
      </c>
      <c r="E13" s="649"/>
      <c r="F13" s="188"/>
      <c r="G13" s="188"/>
      <c r="H13" s="649"/>
      <c r="I13" s="243"/>
      <c r="J13" s="243"/>
      <c r="K13" s="243"/>
      <c r="L13" s="178"/>
      <c r="M13" s="178"/>
      <c r="N13" s="178"/>
    </row>
    <row r="14" spans="1:14" s="223" customFormat="1" x14ac:dyDescent="0.25">
      <c r="A14" s="243" t="s">
        <v>3229</v>
      </c>
      <c r="B14" s="191" t="s">
        <v>3230</v>
      </c>
      <c r="C14" s="564" t="s">
        <v>1175</v>
      </c>
      <c r="D14" s="564" t="s">
        <v>1175</v>
      </c>
      <c r="E14" s="649"/>
      <c r="F14" s="188"/>
      <c r="G14" s="188"/>
      <c r="H14" s="649"/>
      <c r="I14" s="243"/>
      <c r="J14" s="243"/>
      <c r="K14" s="243"/>
      <c r="L14" s="178"/>
      <c r="M14" s="178"/>
      <c r="N14" s="178"/>
    </row>
    <row r="15" spans="1:14" s="223" customFormat="1" x14ac:dyDescent="0.25">
      <c r="A15" s="243"/>
      <c r="B15" s="191" t="s">
        <v>3231</v>
      </c>
      <c r="C15" s="564" t="s">
        <v>1175</v>
      </c>
      <c r="D15" s="564" t="s">
        <v>1175</v>
      </c>
      <c r="E15" s="649"/>
      <c r="F15" s="188"/>
      <c r="G15" s="188"/>
      <c r="H15" s="649"/>
      <c r="I15" s="243"/>
      <c r="J15" s="243"/>
      <c r="K15" s="243"/>
      <c r="L15" s="178"/>
      <c r="M15" s="178"/>
      <c r="N15" s="178"/>
    </row>
    <row r="16" spans="1:14" s="223" customFormat="1" x14ac:dyDescent="0.25">
      <c r="A16" s="243" t="s">
        <v>3232</v>
      </c>
      <c r="B16" s="187" t="s">
        <v>3233</v>
      </c>
      <c r="C16" s="564" t="s">
        <v>1175</v>
      </c>
      <c r="D16" s="564" t="s">
        <v>1175</v>
      </c>
      <c r="E16" s="649"/>
      <c r="F16" s="188" t="str">
        <f>IF(OR('[1]B2. HTT Public Sector Assets'!$C$37=0,C16="[For completion]"),"",C16/'[1]B2. HTT Public Sector Assets'!$C$37)</f>
        <v/>
      </c>
      <c r="G16" s="564" t="s">
        <v>1175</v>
      </c>
      <c r="H16" s="649"/>
      <c r="I16" s="243"/>
      <c r="J16" s="243"/>
      <c r="K16" s="243"/>
      <c r="L16" s="178"/>
      <c r="M16" s="178"/>
      <c r="N16" s="178"/>
    </row>
    <row r="17" spans="1:14" s="223" customFormat="1" x14ac:dyDescent="0.25">
      <c r="A17" s="243" t="s">
        <v>3234</v>
      </c>
      <c r="B17" s="191" t="s">
        <v>3226</v>
      </c>
      <c r="C17" s="564" t="s">
        <v>1175</v>
      </c>
      <c r="D17" s="564" t="s">
        <v>1175</v>
      </c>
      <c r="E17" s="649"/>
      <c r="F17" s="188"/>
      <c r="G17" s="188"/>
      <c r="H17" s="649"/>
      <c r="I17" s="243"/>
      <c r="J17" s="243"/>
      <c r="K17" s="243"/>
      <c r="L17" s="178"/>
      <c r="M17" s="178"/>
      <c r="N17" s="178"/>
    </row>
    <row r="18" spans="1:14" s="223" customFormat="1" x14ac:dyDescent="0.25">
      <c r="A18" s="243" t="s">
        <v>3235</v>
      </c>
      <c r="B18" s="191" t="s">
        <v>3228</v>
      </c>
      <c r="C18" s="564" t="s">
        <v>1175</v>
      </c>
      <c r="D18" s="564" t="s">
        <v>1175</v>
      </c>
      <c r="E18" s="649"/>
      <c r="F18" s="188"/>
      <c r="G18" s="188"/>
      <c r="H18" s="649"/>
      <c r="I18" s="243"/>
      <c r="J18" s="243"/>
      <c r="K18" s="243"/>
      <c r="L18" s="178"/>
      <c r="M18" s="178"/>
      <c r="N18" s="178"/>
    </row>
    <row r="19" spans="1:14" s="223" customFormat="1" x14ac:dyDescent="0.25">
      <c r="A19" s="243" t="s">
        <v>3236</v>
      </c>
      <c r="B19" s="191" t="s">
        <v>3230</v>
      </c>
      <c r="C19" s="564" t="s">
        <v>1175</v>
      </c>
      <c r="D19" s="564" t="s">
        <v>1175</v>
      </c>
      <c r="E19" s="649"/>
      <c r="F19" s="188"/>
      <c r="G19" s="188"/>
      <c r="H19" s="649"/>
      <c r="I19" s="243"/>
      <c r="J19" s="243"/>
      <c r="K19" s="243"/>
      <c r="L19" s="178"/>
      <c r="M19" s="178"/>
      <c r="N19" s="178"/>
    </row>
    <row r="20" spans="1:14" s="223" customFormat="1" x14ac:dyDescent="0.25">
      <c r="A20" s="243"/>
      <c r="B20" s="191" t="s">
        <v>3231</v>
      </c>
      <c r="C20" s="564" t="s">
        <v>1175</v>
      </c>
      <c r="D20" s="564" t="s">
        <v>1175</v>
      </c>
      <c r="E20" s="649"/>
      <c r="F20" s="188"/>
      <c r="G20" s="188"/>
      <c r="H20" s="649"/>
      <c r="I20" s="243"/>
      <c r="J20" s="243"/>
      <c r="K20" s="243"/>
      <c r="L20" s="178"/>
      <c r="M20" s="178"/>
      <c r="N20" s="178"/>
    </row>
    <row r="21" spans="1:14" s="223" customFormat="1" x14ac:dyDescent="0.25">
      <c r="A21" s="243" t="s">
        <v>3237</v>
      </c>
      <c r="B21" s="187" t="s">
        <v>2040</v>
      </c>
      <c r="C21" s="564" t="s">
        <v>1175</v>
      </c>
      <c r="D21" s="564" t="s">
        <v>1175</v>
      </c>
      <c r="E21" s="649"/>
      <c r="F21" s="188" t="str">
        <f>IF(OR('[1]B2. HTT Public Sector Assets'!$C$37=0,C21="[For completion]"),"",C21/'[1]B2. HTT Public Sector Assets'!$C$37)</f>
        <v/>
      </c>
      <c r="G21" s="564" t="s">
        <v>1175</v>
      </c>
      <c r="H21" s="649"/>
      <c r="I21" s="243"/>
      <c r="J21" s="243"/>
      <c r="K21" s="243"/>
      <c r="L21" s="178"/>
      <c r="M21" s="178"/>
      <c r="N21" s="178"/>
    </row>
    <row r="22" spans="1:14" s="223" customFormat="1" x14ac:dyDescent="0.25">
      <c r="A22" s="243" t="s">
        <v>3238</v>
      </c>
      <c r="B22" s="187" t="s">
        <v>3239</v>
      </c>
      <c r="C22" s="564" t="s">
        <v>1175</v>
      </c>
      <c r="D22" s="564" t="s">
        <v>1175</v>
      </c>
      <c r="E22" s="649"/>
      <c r="F22" s="564" t="s">
        <v>1175</v>
      </c>
      <c r="G22" s="564" t="s">
        <v>1175</v>
      </c>
      <c r="H22" s="649"/>
      <c r="I22" s="243"/>
      <c r="J22" s="243"/>
      <c r="K22" s="243"/>
      <c r="L22" s="178"/>
      <c r="M22" s="178"/>
      <c r="N22" s="178"/>
    </row>
    <row r="23" spans="1:14" s="223" customFormat="1" x14ac:dyDescent="0.25">
      <c r="A23" s="187" t="s">
        <v>3240</v>
      </c>
      <c r="B23" s="657" t="s">
        <v>128</v>
      </c>
      <c r="C23" s="202"/>
      <c r="D23" s="203"/>
      <c r="E23" s="649"/>
      <c r="F23" s="188"/>
      <c r="G23" s="188"/>
      <c r="H23" s="649"/>
      <c r="I23" s="243"/>
      <c r="J23" s="243"/>
      <c r="K23" s="243"/>
      <c r="L23" s="178"/>
      <c r="M23" s="178"/>
      <c r="N23" s="178"/>
    </row>
    <row r="24" spans="1:14" s="223" customFormat="1" x14ac:dyDescent="0.25">
      <c r="A24" s="187" t="s">
        <v>3241</v>
      </c>
      <c r="B24" s="657" t="s">
        <v>128</v>
      </c>
      <c r="C24" s="202"/>
      <c r="D24" s="203"/>
      <c r="E24" s="649"/>
      <c r="F24" s="188"/>
      <c r="G24" s="188"/>
      <c r="H24" s="649"/>
      <c r="I24" s="243"/>
      <c r="J24" s="243"/>
      <c r="K24" s="243"/>
      <c r="L24" s="178"/>
      <c r="M24" s="178"/>
      <c r="N24" s="178"/>
    </row>
    <row r="25" spans="1:14" s="223" customFormat="1" x14ac:dyDescent="0.25">
      <c r="A25" s="187" t="s">
        <v>3242</v>
      </c>
      <c r="B25" s="657" t="s">
        <v>128</v>
      </c>
      <c r="C25" s="202"/>
      <c r="D25" s="203"/>
      <c r="E25" s="649"/>
      <c r="F25" s="188"/>
      <c r="G25" s="188"/>
      <c r="H25" s="649"/>
      <c r="I25" s="243"/>
      <c r="J25" s="243"/>
      <c r="K25" s="243"/>
      <c r="L25" s="178"/>
      <c r="M25" s="178"/>
      <c r="N25" s="178"/>
    </row>
    <row r="26" spans="1:14" s="223" customFormat="1" x14ac:dyDescent="0.25">
      <c r="A26" s="187" t="s">
        <v>3243</v>
      </c>
      <c r="B26" s="657" t="s">
        <v>128</v>
      </c>
      <c r="C26" s="202"/>
      <c r="D26" s="203"/>
      <c r="E26" s="649"/>
      <c r="F26" s="188"/>
      <c r="G26" s="188"/>
      <c r="H26" s="649"/>
      <c r="I26" s="243"/>
      <c r="J26" s="243"/>
      <c r="K26" s="243"/>
      <c r="L26" s="178"/>
      <c r="M26" s="178"/>
      <c r="N26" s="178"/>
    </row>
    <row r="27" spans="1:14" s="223" customFormat="1" x14ac:dyDescent="0.25">
      <c r="A27" s="187" t="s">
        <v>3244</v>
      </c>
      <c r="B27" s="657" t="s">
        <v>128</v>
      </c>
      <c r="C27" s="202"/>
      <c r="D27" s="203"/>
      <c r="E27" s="649"/>
      <c r="F27" s="188"/>
      <c r="G27" s="188"/>
      <c r="H27" s="649"/>
      <c r="I27" s="243"/>
      <c r="J27" s="243"/>
      <c r="K27" s="243"/>
      <c r="L27" s="178"/>
      <c r="M27" s="178"/>
      <c r="N27" s="178"/>
    </row>
    <row r="28" spans="1:14" s="223" customFormat="1" x14ac:dyDescent="0.25">
      <c r="A28" s="187"/>
      <c r="B28" s="657"/>
      <c r="C28" s="202"/>
      <c r="D28" s="203"/>
      <c r="E28" s="649"/>
      <c r="F28" s="188"/>
      <c r="G28" s="188"/>
      <c r="H28" s="649"/>
      <c r="I28" s="243"/>
      <c r="J28" s="243"/>
      <c r="K28" s="243"/>
      <c r="L28" s="178"/>
      <c r="M28" s="178"/>
      <c r="N28" s="178"/>
    </row>
    <row r="29" spans="1:14" s="223" customFormat="1" x14ac:dyDescent="0.25">
      <c r="A29" s="187"/>
      <c r="B29" s="657"/>
      <c r="C29" s="202"/>
      <c r="D29" s="203"/>
      <c r="E29" s="649"/>
      <c r="F29" s="188"/>
      <c r="G29" s="188"/>
      <c r="H29" s="649"/>
      <c r="I29" s="243"/>
      <c r="J29" s="243"/>
      <c r="K29" s="243"/>
      <c r="L29" s="178"/>
      <c r="M29" s="178"/>
      <c r="N29" s="178"/>
    </row>
    <row r="30" spans="1:14" s="223" customFormat="1" ht="15" customHeight="1" x14ac:dyDescent="0.25">
      <c r="A30" s="186"/>
      <c r="B30" s="186" t="s">
        <v>3245</v>
      </c>
      <c r="C30" s="186" t="s">
        <v>96</v>
      </c>
      <c r="D30" s="186" t="s">
        <v>1926</v>
      </c>
      <c r="E30" s="186"/>
      <c r="F30" s="186" t="s">
        <v>3221</v>
      </c>
      <c r="G30" s="186" t="s">
        <v>3222</v>
      </c>
      <c r="H30" s="649"/>
      <c r="I30" s="243"/>
      <c r="J30" s="243"/>
      <c r="K30" s="243"/>
      <c r="L30" s="178"/>
      <c r="M30" s="178"/>
      <c r="N30" s="178"/>
    </row>
    <row r="31" spans="1:14" s="223" customFormat="1" x14ac:dyDescent="0.25">
      <c r="A31" s="243" t="s">
        <v>3246</v>
      </c>
      <c r="B31" s="202" t="s">
        <v>3247</v>
      </c>
      <c r="C31" s="564" t="s">
        <v>1175</v>
      </c>
      <c r="D31" s="564" t="s">
        <v>1175</v>
      </c>
      <c r="E31" s="649"/>
      <c r="F31" s="188" t="str">
        <f>IF(OR('[1]B2. HTT Public Sector Assets'!$C$37=0,C31="[For completion]"),"",C31/'[1]B2. HTT Public Sector Assets'!$C$37)</f>
        <v/>
      </c>
      <c r="G31" s="564" t="s">
        <v>1175</v>
      </c>
      <c r="H31" s="649"/>
      <c r="I31" s="243"/>
      <c r="J31" s="243"/>
      <c r="K31" s="243"/>
      <c r="L31" s="178"/>
      <c r="M31" s="178"/>
      <c r="N31" s="178"/>
    </row>
    <row r="32" spans="1:14" s="223" customFormat="1" x14ac:dyDescent="0.25">
      <c r="A32" s="243" t="s">
        <v>3248</v>
      </c>
      <c r="B32" s="202" t="s">
        <v>3249</v>
      </c>
      <c r="C32" s="564" t="s">
        <v>1175</v>
      </c>
      <c r="D32" s="564" t="s">
        <v>1175</v>
      </c>
      <c r="E32" s="649"/>
      <c r="F32" s="188" t="str">
        <f>IF(OR('[1]B2. HTT Public Sector Assets'!$C$37=0,C32="[For completion]"),"",C32/'[1]B2. HTT Public Sector Assets'!$C$37)</f>
        <v/>
      </c>
      <c r="G32" s="564" t="s">
        <v>1175</v>
      </c>
      <c r="H32" s="649"/>
      <c r="I32" s="243"/>
      <c r="J32" s="243"/>
      <c r="K32" s="243"/>
      <c r="L32" s="178"/>
      <c r="M32" s="178"/>
      <c r="N32" s="178"/>
    </row>
    <row r="33" spans="1:14" s="223" customFormat="1" x14ac:dyDescent="0.25">
      <c r="A33" s="243" t="s">
        <v>3250</v>
      </c>
      <c r="B33" s="202" t="s">
        <v>3251</v>
      </c>
      <c r="C33" s="564" t="s">
        <v>1175</v>
      </c>
      <c r="D33" s="564" t="s">
        <v>1175</v>
      </c>
      <c r="E33" s="649"/>
      <c r="F33" s="188" t="str">
        <f>IF(OR('[1]B2. HTT Public Sector Assets'!$C$37=0,C33="[For completion]"),"",C33/'[1]B2. HTT Public Sector Assets'!$C$37)</f>
        <v/>
      </c>
      <c r="G33" s="564" t="s">
        <v>1175</v>
      </c>
      <c r="H33" s="649"/>
      <c r="I33" s="243"/>
      <c r="J33" s="243"/>
      <c r="K33" s="243"/>
      <c r="L33" s="178"/>
      <c r="M33" s="178"/>
      <c r="N33" s="178"/>
    </row>
    <row r="34" spans="1:14" s="223" customFormat="1" ht="30" x14ac:dyDescent="0.25">
      <c r="A34" s="243" t="s">
        <v>3252</v>
      </c>
      <c r="B34" s="202" t="s">
        <v>3253</v>
      </c>
      <c r="C34" s="564" t="s">
        <v>1175</v>
      </c>
      <c r="D34" s="564" t="s">
        <v>1175</v>
      </c>
      <c r="E34" s="649"/>
      <c r="F34" s="188" t="str">
        <f>IF(OR('[1]B2. HTT Public Sector Assets'!$C$37=0,C34="[For completion]"),"",C34/'[1]B2. HTT Public Sector Assets'!$C$37)</f>
        <v/>
      </c>
      <c r="G34" s="564" t="s">
        <v>1175</v>
      </c>
      <c r="H34" s="649"/>
      <c r="I34" s="243"/>
      <c r="J34" s="243"/>
      <c r="K34" s="243"/>
      <c r="L34" s="178"/>
      <c r="M34" s="178"/>
      <c r="N34" s="178"/>
    </row>
    <row r="35" spans="1:14" s="223" customFormat="1" x14ac:dyDescent="0.25">
      <c r="A35" s="243" t="s">
        <v>3254</v>
      </c>
      <c r="B35" s="202" t="s">
        <v>3255</v>
      </c>
      <c r="C35" s="564" t="s">
        <v>1175</v>
      </c>
      <c r="D35" s="564" t="s">
        <v>1175</v>
      </c>
      <c r="E35" s="649"/>
      <c r="F35" s="188" t="str">
        <f>IF(OR('[1]B2. HTT Public Sector Assets'!$C$37=0,C35="[For completion]"),"",C35/'[1]B2. HTT Public Sector Assets'!$C$37)</f>
        <v/>
      </c>
      <c r="G35" s="564" t="s">
        <v>1175</v>
      </c>
      <c r="H35" s="649"/>
      <c r="I35" s="243"/>
      <c r="J35" s="243"/>
      <c r="K35" s="243"/>
      <c r="L35" s="178"/>
      <c r="M35" s="178"/>
      <c r="N35" s="178"/>
    </row>
    <row r="36" spans="1:14" s="223" customFormat="1" x14ac:dyDescent="0.25">
      <c r="A36" s="243" t="s">
        <v>3256</v>
      </c>
      <c r="B36" s="202" t="s">
        <v>3257</v>
      </c>
      <c r="C36" s="564" t="s">
        <v>1175</v>
      </c>
      <c r="D36" s="564" t="s">
        <v>1175</v>
      </c>
      <c r="E36" s="649"/>
      <c r="F36" s="188" t="str">
        <f>IF(OR('[1]B2. HTT Public Sector Assets'!$C$37=0,C36="[For completion]"),"",C36/'[1]B2. HTT Public Sector Assets'!$C$37)</f>
        <v/>
      </c>
      <c r="G36" s="564" t="s">
        <v>1175</v>
      </c>
      <c r="H36" s="649"/>
      <c r="I36" s="243"/>
      <c r="J36" s="243"/>
      <c r="K36" s="243"/>
      <c r="L36" s="178"/>
      <c r="M36" s="178"/>
      <c r="N36" s="178"/>
    </row>
    <row r="37" spans="1:14" s="223" customFormat="1" x14ac:dyDescent="0.25">
      <c r="A37" s="243" t="s">
        <v>3258</v>
      </c>
      <c r="B37" s="202" t="s">
        <v>3259</v>
      </c>
      <c r="C37" s="564" t="s">
        <v>1175</v>
      </c>
      <c r="D37" s="564" t="s">
        <v>1175</v>
      </c>
      <c r="E37" s="649"/>
      <c r="F37" s="188" t="str">
        <f>IF(OR('[1]B2. HTT Public Sector Assets'!$C$37=0,C37="[For completion]"),"",C37/'[1]B2. HTT Public Sector Assets'!$C$37)</f>
        <v/>
      </c>
      <c r="G37" s="564" t="s">
        <v>1175</v>
      </c>
      <c r="H37" s="649"/>
      <c r="I37" s="243"/>
      <c r="J37" s="243"/>
      <c r="K37" s="243"/>
      <c r="L37" s="178"/>
      <c r="M37" s="178"/>
      <c r="N37" s="178"/>
    </row>
    <row r="38" spans="1:14" s="223" customFormat="1" x14ac:dyDescent="0.25">
      <c r="A38" s="243" t="s">
        <v>3260</v>
      </c>
      <c r="B38" s="202" t="s">
        <v>3261</v>
      </c>
      <c r="C38" s="564" t="s">
        <v>1175</v>
      </c>
      <c r="D38" s="564" t="s">
        <v>1175</v>
      </c>
      <c r="E38" s="649"/>
      <c r="F38" s="188" t="str">
        <f>IF(OR('[1]B2. HTT Public Sector Assets'!$C$37=0,C38="[For completion]"),"",C38/'[1]B2. HTT Public Sector Assets'!$C$37)</f>
        <v/>
      </c>
      <c r="G38" s="564" t="s">
        <v>1175</v>
      </c>
      <c r="H38" s="649"/>
      <c r="I38" s="243"/>
      <c r="J38" s="243"/>
      <c r="K38" s="243"/>
      <c r="L38" s="178"/>
      <c r="M38" s="178"/>
      <c r="N38" s="178"/>
    </row>
    <row r="39" spans="1:14" s="223" customFormat="1" ht="30" x14ac:dyDescent="0.25">
      <c r="A39" s="243" t="s">
        <v>3262</v>
      </c>
      <c r="B39" s="202" t="s">
        <v>3263</v>
      </c>
      <c r="C39" s="564" t="s">
        <v>1175</v>
      </c>
      <c r="D39" s="564" t="s">
        <v>1175</v>
      </c>
      <c r="E39" s="649"/>
      <c r="F39" s="188" t="str">
        <f>IF(OR('[1]B2. HTT Public Sector Assets'!$C$37=0,C39="[For completion]"),"",C39/'[1]B2. HTT Public Sector Assets'!$C$37)</f>
        <v/>
      </c>
      <c r="G39" s="564" t="s">
        <v>1175</v>
      </c>
      <c r="H39" s="649"/>
      <c r="I39" s="243"/>
      <c r="J39" s="243"/>
      <c r="K39" s="243"/>
      <c r="L39" s="178"/>
      <c r="M39" s="178"/>
      <c r="N39" s="178"/>
    </row>
    <row r="40" spans="1:14" s="223" customFormat="1" x14ac:dyDescent="0.25">
      <c r="A40" s="243" t="s">
        <v>3264</v>
      </c>
      <c r="B40" s="202" t="s">
        <v>3265</v>
      </c>
      <c r="C40" s="564" t="s">
        <v>1175</v>
      </c>
      <c r="D40" s="564" t="s">
        <v>1175</v>
      </c>
      <c r="E40" s="649"/>
      <c r="F40" s="188" t="str">
        <f>IF(OR('[1]B2. HTT Public Sector Assets'!$C$37=0,C40="[For completion]"),"",C40/'[1]B2. HTT Public Sector Assets'!$C$37)</f>
        <v/>
      </c>
      <c r="G40" s="564" t="s">
        <v>1175</v>
      </c>
      <c r="H40" s="649"/>
      <c r="I40" s="243"/>
      <c r="J40" s="243"/>
      <c r="K40" s="243"/>
      <c r="L40" s="178"/>
      <c r="M40" s="178"/>
      <c r="N40" s="178"/>
    </row>
    <row r="41" spans="1:14" s="223" customFormat="1" x14ac:dyDescent="0.25">
      <c r="A41" s="243" t="s">
        <v>3266</v>
      </c>
      <c r="B41" s="202" t="s">
        <v>3267</v>
      </c>
      <c r="C41" s="564" t="s">
        <v>1175</v>
      </c>
      <c r="D41" s="564" t="s">
        <v>1175</v>
      </c>
      <c r="E41" s="649"/>
      <c r="F41" s="188" t="str">
        <f>IF(OR('[1]B2. HTT Public Sector Assets'!$C$37=0,C41="[For completion]"),"",C41/'[1]B2. HTT Public Sector Assets'!$C$37)</f>
        <v/>
      </c>
      <c r="G41" s="564" t="s">
        <v>1175</v>
      </c>
      <c r="H41" s="649"/>
      <c r="I41" s="243"/>
      <c r="J41" s="243"/>
      <c r="K41" s="243"/>
      <c r="L41" s="178"/>
      <c r="M41" s="178"/>
      <c r="N41" s="178"/>
    </row>
    <row r="42" spans="1:14" s="223" customFormat="1" x14ac:dyDescent="0.25">
      <c r="A42" s="243" t="s">
        <v>3268</v>
      </c>
      <c r="B42" s="202" t="s">
        <v>3269</v>
      </c>
      <c r="C42" s="564" t="s">
        <v>1175</v>
      </c>
      <c r="D42" s="564" t="s">
        <v>1175</v>
      </c>
      <c r="E42" s="649"/>
      <c r="F42" s="188" t="str">
        <f>IF(OR('[1]B2. HTT Public Sector Assets'!$C$37=0,C42="[For completion]"),"",C42/'[1]B2. HTT Public Sector Assets'!$C$37)</f>
        <v/>
      </c>
      <c r="G42" s="564" t="s">
        <v>1175</v>
      </c>
      <c r="H42" s="649"/>
      <c r="I42" s="243"/>
      <c r="J42" s="243"/>
      <c r="K42" s="243"/>
      <c r="L42" s="178"/>
      <c r="M42" s="178"/>
      <c r="N42" s="178"/>
    </row>
    <row r="43" spans="1:14" s="223" customFormat="1" x14ac:dyDescent="0.25">
      <c r="A43" s="243" t="s">
        <v>3270</v>
      </c>
      <c r="B43" s="658" t="s">
        <v>3271</v>
      </c>
      <c r="C43" s="564" t="s">
        <v>1175</v>
      </c>
      <c r="D43" s="564" t="s">
        <v>1175</v>
      </c>
      <c r="E43" s="649"/>
      <c r="F43" s="188" t="str">
        <f>IF(OR('[1]B2. HTT Public Sector Assets'!$C$37=0,C43="[For completion]"),"",C43/'[1]B2. HTT Public Sector Assets'!$C$37)</f>
        <v/>
      </c>
      <c r="G43" s="564" t="s">
        <v>1175</v>
      </c>
      <c r="H43" s="649"/>
      <c r="I43" s="243"/>
      <c r="J43" s="243"/>
      <c r="K43" s="243"/>
      <c r="L43" s="178"/>
      <c r="M43" s="178"/>
      <c r="N43" s="178"/>
    </row>
    <row r="44" spans="1:14" s="223" customFormat="1" x14ac:dyDescent="0.25">
      <c r="A44" s="243" t="s">
        <v>3272</v>
      </c>
      <c r="B44" s="658" t="s">
        <v>3273</v>
      </c>
      <c r="C44" s="564" t="s">
        <v>1175</v>
      </c>
      <c r="D44" s="564" t="s">
        <v>1175</v>
      </c>
      <c r="E44" s="649"/>
      <c r="F44" s="188" t="str">
        <f>IF(OR('[1]B2. HTT Public Sector Assets'!$C$37=0,C44="[For completion]"),"",C44/'[1]B2. HTT Public Sector Assets'!$C$37)</f>
        <v/>
      </c>
      <c r="G44" s="564" t="s">
        <v>1175</v>
      </c>
      <c r="H44" s="649"/>
      <c r="I44" s="243"/>
      <c r="J44" s="243"/>
      <c r="K44" s="243"/>
      <c r="L44" s="178"/>
      <c r="M44" s="178"/>
      <c r="N44" s="178"/>
    </row>
    <row r="45" spans="1:14" s="223" customFormat="1" x14ac:dyDescent="0.25">
      <c r="A45" s="243" t="s">
        <v>3274</v>
      </c>
      <c r="B45" s="658" t="s">
        <v>3275</v>
      </c>
      <c r="C45" s="564" t="s">
        <v>1175</v>
      </c>
      <c r="D45" s="564" t="s">
        <v>1175</v>
      </c>
      <c r="E45" s="649"/>
      <c r="F45" s="188" t="str">
        <f>IF(OR('[1]B2. HTT Public Sector Assets'!$C$37=0,C45="[For completion]"),"",C45/'[1]B2. HTT Public Sector Assets'!$C$37)</f>
        <v/>
      </c>
      <c r="G45" s="564" t="s">
        <v>1175</v>
      </c>
      <c r="H45" s="649"/>
      <c r="I45" s="243"/>
      <c r="J45" s="243"/>
      <c r="K45" s="243"/>
      <c r="L45" s="178"/>
      <c r="M45" s="178"/>
      <c r="N45" s="178"/>
    </row>
    <row r="46" spans="1:14" s="223" customFormat="1" x14ac:dyDescent="0.25">
      <c r="A46" s="243" t="s">
        <v>3276</v>
      </c>
      <c r="B46" s="187" t="s">
        <v>3239</v>
      </c>
      <c r="C46" s="564" t="s">
        <v>1175</v>
      </c>
      <c r="D46" s="564" t="s">
        <v>1175</v>
      </c>
      <c r="E46" s="649"/>
      <c r="F46" s="564" t="s">
        <v>1175</v>
      </c>
      <c r="G46" s="564" t="s">
        <v>1175</v>
      </c>
      <c r="H46" s="649"/>
      <c r="I46" s="243"/>
      <c r="J46" s="243"/>
      <c r="K46" s="243"/>
      <c r="L46" s="178"/>
      <c r="M46" s="178"/>
      <c r="N46" s="178"/>
    </row>
    <row r="47" spans="1:14" s="223" customFormat="1" x14ac:dyDescent="0.25">
      <c r="A47" s="658"/>
      <c r="B47" s="658"/>
      <c r="C47" s="658"/>
      <c r="D47" s="658"/>
      <c r="E47" s="649"/>
      <c r="F47" s="187"/>
      <c r="G47" s="187"/>
      <c r="H47" s="649"/>
      <c r="I47" s="243"/>
      <c r="J47" s="243"/>
      <c r="K47" s="243"/>
      <c r="L47" s="178"/>
      <c r="M47" s="178"/>
      <c r="N47" s="178"/>
    </row>
    <row r="48" spans="1:14" ht="18.75" x14ac:dyDescent="0.25">
      <c r="A48" s="244"/>
      <c r="B48" s="244" t="s">
        <v>3219</v>
      </c>
      <c r="C48" s="224"/>
      <c r="D48" s="224"/>
      <c r="E48" s="224"/>
      <c r="F48" s="224"/>
      <c r="G48" s="225"/>
      <c r="H48" s="649"/>
      <c r="I48" s="187"/>
      <c r="J48" s="194"/>
      <c r="K48" s="194"/>
      <c r="L48" s="194"/>
      <c r="M48" s="194"/>
    </row>
    <row r="49" spans="1:14" ht="15" customHeight="1" x14ac:dyDescent="0.25">
      <c r="A49" s="186"/>
      <c r="B49" s="213" t="s">
        <v>752</v>
      </c>
      <c r="C49" s="186"/>
      <c r="D49" s="186"/>
      <c r="E49" s="186"/>
      <c r="F49" s="215"/>
      <c r="G49" s="215"/>
      <c r="H49" s="649"/>
      <c r="I49" s="187"/>
      <c r="J49" s="189"/>
      <c r="K49" s="189"/>
      <c r="L49" s="189"/>
      <c r="M49" s="180"/>
      <c r="N49" s="180"/>
    </row>
    <row r="50" spans="1:14" x14ac:dyDescent="0.25">
      <c r="A50" s="243" t="s">
        <v>3277</v>
      </c>
      <c r="B50" s="243" t="s">
        <v>754</v>
      </c>
      <c r="C50" s="564" t="s">
        <v>1175</v>
      </c>
      <c r="E50" s="187"/>
      <c r="F50" s="187"/>
      <c r="H50" s="649"/>
      <c r="I50" s="187"/>
      <c r="L50" s="187"/>
      <c r="M50" s="187"/>
    </row>
    <row r="51" spans="1:14" outlineLevel="1" x14ac:dyDescent="0.25">
      <c r="A51" s="243" t="s">
        <v>3278</v>
      </c>
      <c r="B51" s="191" t="s">
        <v>447</v>
      </c>
      <c r="C51" s="199"/>
      <c r="E51" s="187"/>
      <c r="F51" s="187"/>
      <c r="H51" s="649"/>
      <c r="I51" s="187"/>
      <c r="L51" s="187"/>
      <c r="M51" s="187"/>
    </row>
    <row r="52" spans="1:14" outlineLevel="1" x14ac:dyDescent="0.25">
      <c r="A52" s="243" t="s">
        <v>3279</v>
      </c>
      <c r="B52" s="191" t="s">
        <v>449</v>
      </c>
      <c r="C52" s="199"/>
      <c r="E52" s="187"/>
      <c r="F52" s="187"/>
      <c r="H52" s="649"/>
      <c r="I52" s="187"/>
      <c r="L52" s="187"/>
      <c r="M52" s="187"/>
    </row>
    <row r="53" spans="1:14" outlineLevel="1" x14ac:dyDescent="0.25">
      <c r="A53" s="243" t="s">
        <v>3280</v>
      </c>
      <c r="E53" s="187"/>
      <c r="F53" s="187"/>
      <c r="H53" s="649"/>
      <c r="I53" s="187"/>
      <c r="L53" s="187"/>
      <c r="M53" s="187"/>
    </row>
    <row r="54" spans="1:14" outlineLevel="1" x14ac:dyDescent="0.25">
      <c r="A54" s="243" t="s">
        <v>3281</v>
      </c>
      <c r="E54" s="187"/>
      <c r="F54" s="187"/>
      <c r="H54" s="649"/>
      <c r="I54" s="187"/>
      <c r="L54" s="187"/>
      <c r="M54" s="187"/>
    </row>
    <row r="55" spans="1:14" outlineLevel="1" x14ac:dyDescent="0.25">
      <c r="A55" s="243" t="s">
        <v>3282</v>
      </c>
      <c r="E55" s="187"/>
      <c r="F55" s="187"/>
      <c r="H55" s="649"/>
      <c r="I55" s="187"/>
      <c r="L55" s="187"/>
      <c r="M55" s="187"/>
    </row>
    <row r="56" spans="1:14" outlineLevel="1" x14ac:dyDescent="0.25">
      <c r="A56" s="243" t="s">
        <v>3283</v>
      </c>
      <c r="E56" s="187"/>
      <c r="F56" s="187"/>
      <c r="H56" s="649"/>
      <c r="I56" s="187"/>
      <c r="L56" s="187"/>
      <c r="M56" s="187"/>
    </row>
    <row r="57" spans="1:14" outlineLevel="1" x14ac:dyDescent="0.25">
      <c r="A57" s="243" t="s">
        <v>3284</v>
      </c>
      <c r="E57" s="187"/>
      <c r="F57" s="187"/>
      <c r="H57" s="649"/>
      <c r="I57" s="187"/>
      <c r="L57" s="187"/>
      <c r="M57" s="187"/>
    </row>
    <row r="58" spans="1:14" x14ac:dyDescent="0.25">
      <c r="A58" s="186"/>
      <c r="B58" s="186" t="s">
        <v>762</v>
      </c>
      <c r="C58" s="186" t="s">
        <v>624</v>
      </c>
      <c r="D58" s="186" t="s">
        <v>763</v>
      </c>
      <c r="E58" s="186"/>
      <c r="F58" s="186" t="s">
        <v>764</v>
      </c>
      <c r="G58" s="186" t="s">
        <v>765</v>
      </c>
      <c r="H58" s="649"/>
      <c r="I58" s="198"/>
      <c r="J58" s="189"/>
      <c r="K58" s="189"/>
      <c r="L58" s="194"/>
      <c r="M58" s="189"/>
      <c r="N58" s="189"/>
    </row>
    <row r="59" spans="1:14" x14ac:dyDescent="0.25">
      <c r="A59" s="243" t="s">
        <v>3285</v>
      </c>
      <c r="B59" s="243" t="s">
        <v>767</v>
      </c>
      <c r="C59" s="564" t="s">
        <v>1175</v>
      </c>
      <c r="D59" s="189"/>
      <c r="E59" s="189"/>
      <c r="F59" s="180"/>
      <c r="G59" s="180"/>
      <c r="H59" s="649"/>
      <c r="I59" s="187"/>
      <c r="L59" s="189"/>
      <c r="M59" s="180"/>
      <c r="N59" s="180"/>
    </row>
    <row r="60" spans="1:14" x14ac:dyDescent="0.25">
      <c r="A60" s="189"/>
      <c r="B60" s="198"/>
      <c r="C60" s="189"/>
      <c r="D60" s="189"/>
      <c r="E60" s="189"/>
      <c r="F60" s="180"/>
      <c r="G60" s="180"/>
      <c r="H60" s="649"/>
      <c r="I60" s="198"/>
      <c r="J60" s="189"/>
      <c r="K60" s="189"/>
      <c r="L60" s="189"/>
      <c r="M60" s="180"/>
      <c r="N60" s="180"/>
    </row>
    <row r="61" spans="1:14" x14ac:dyDescent="0.25">
      <c r="B61" s="243" t="s">
        <v>629</v>
      </c>
      <c r="C61" s="189"/>
      <c r="D61" s="189"/>
      <c r="E61" s="189"/>
      <c r="F61" s="180"/>
      <c r="G61" s="180"/>
      <c r="H61" s="649"/>
      <c r="I61" s="187"/>
      <c r="J61" s="189"/>
      <c r="K61" s="189"/>
      <c r="L61" s="189"/>
      <c r="M61" s="180"/>
      <c r="N61" s="180"/>
    </row>
    <row r="62" spans="1:14" x14ac:dyDescent="0.25">
      <c r="A62" s="243" t="s">
        <v>3286</v>
      </c>
      <c r="B62" s="187" t="s">
        <v>547</v>
      </c>
      <c r="C62" s="564" t="s">
        <v>1175</v>
      </c>
      <c r="D62" s="564" t="s">
        <v>1175</v>
      </c>
      <c r="E62" s="187"/>
      <c r="F62" s="564" t="s">
        <v>1175</v>
      </c>
      <c r="G62" s="564" t="s">
        <v>1175</v>
      </c>
      <c r="H62" s="649"/>
      <c r="I62" s="187"/>
      <c r="L62" s="187"/>
      <c r="M62" s="204"/>
      <c r="N62" s="204"/>
    </row>
    <row r="63" spans="1:14" x14ac:dyDescent="0.25">
      <c r="A63" s="243" t="s">
        <v>3287</v>
      </c>
      <c r="B63" s="187" t="s">
        <v>547</v>
      </c>
      <c r="C63" s="564" t="s">
        <v>1175</v>
      </c>
      <c r="D63" s="564" t="s">
        <v>1175</v>
      </c>
      <c r="E63" s="187"/>
      <c r="F63" s="564" t="s">
        <v>1175</v>
      </c>
      <c r="G63" s="564" t="s">
        <v>1175</v>
      </c>
      <c r="H63" s="649"/>
      <c r="I63" s="187"/>
      <c r="L63" s="187"/>
      <c r="M63" s="204"/>
      <c r="N63" s="204"/>
    </row>
    <row r="64" spans="1:14" x14ac:dyDescent="0.25">
      <c r="A64" s="243" t="s">
        <v>3288</v>
      </c>
      <c r="B64" s="187" t="s">
        <v>547</v>
      </c>
      <c r="C64" s="564" t="s">
        <v>1175</v>
      </c>
      <c r="D64" s="564" t="s">
        <v>1175</v>
      </c>
      <c r="F64" s="564" t="s">
        <v>1175</v>
      </c>
      <c r="G64" s="564" t="s">
        <v>1175</v>
      </c>
      <c r="H64" s="649"/>
      <c r="I64" s="187"/>
      <c r="M64" s="204"/>
      <c r="N64" s="204"/>
    </row>
    <row r="65" spans="1:14" x14ac:dyDescent="0.25">
      <c r="A65" s="243" t="s">
        <v>3289</v>
      </c>
      <c r="B65" s="187" t="s">
        <v>547</v>
      </c>
      <c r="C65" s="564" t="s">
        <v>1175</v>
      </c>
      <c r="D65" s="564" t="s">
        <v>1175</v>
      </c>
      <c r="E65" s="69"/>
      <c r="F65" s="564" t="s">
        <v>1175</v>
      </c>
      <c r="G65" s="564" t="s">
        <v>1175</v>
      </c>
      <c r="H65" s="649"/>
      <c r="I65" s="187"/>
      <c r="L65" s="69"/>
      <c r="M65" s="204"/>
      <c r="N65" s="204"/>
    </row>
    <row r="66" spans="1:14" x14ac:dyDescent="0.25">
      <c r="A66" s="243" t="s">
        <v>3290</v>
      </c>
      <c r="B66" s="187" t="s">
        <v>547</v>
      </c>
      <c r="C66" s="564" t="s">
        <v>1175</v>
      </c>
      <c r="D66" s="564" t="s">
        <v>1175</v>
      </c>
      <c r="E66" s="69"/>
      <c r="F66" s="564" t="s">
        <v>1175</v>
      </c>
      <c r="G66" s="564" t="s">
        <v>1175</v>
      </c>
      <c r="H66" s="649"/>
      <c r="I66" s="187"/>
      <c r="L66" s="69"/>
      <c r="M66" s="204"/>
      <c r="N66" s="204"/>
    </row>
    <row r="67" spans="1:14" x14ac:dyDescent="0.25">
      <c r="A67" s="243" t="s">
        <v>3291</v>
      </c>
      <c r="B67" s="187" t="s">
        <v>547</v>
      </c>
      <c r="C67" s="564" t="s">
        <v>1175</v>
      </c>
      <c r="D67" s="564" t="s">
        <v>1175</v>
      </c>
      <c r="E67" s="69"/>
      <c r="F67" s="564" t="s">
        <v>1175</v>
      </c>
      <c r="G67" s="564" t="s">
        <v>1175</v>
      </c>
      <c r="H67" s="649"/>
      <c r="I67" s="187"/>
      <c r="L67" s="69"/>
      <c r="M67" s="204"/>
      <c r="N67" s="204"/>
    </row>
    <row r="68" spans="1:14" x14ac:dyDescent="0.25">
      <c r="A68" s="243" t="s">
        <v>3292</v>
      </c>
      <c r="B68" s="187" t="s">
        <v>547</v>
      </c>
      <c r="C68" s="564" t="s">
        <v>1175</v>
      </c>
      <c r="D68" s="564" t="s">
        <v>1175</v>
      </c>
      <c r="E68" s="69"/>
      <c r="F68" s="564" t="s">
        <v>1175</v>
      </c>
      <c r="G68" s="564" t="s">
        <v>1175</v>
      </c>
      <c r="H68" s="649"/>
      <c r="I68" s="187"/>
      <c r="L68" s="69"/>
      <c r="M68" s="204"/>
      <c r="N68" s="204"/>
    </row>
    <row r="69" spans="1:14" x14ac:dyDescent="0.25">
      <c r="A69" s="243" t="s">
        <v>3293</v>
      </c>
      <c r="B69" s="187" t="s">
        <v>547</v>
      </c>
      <c r="C69" s="564" t="s">
        <v>1175</v>
      </c>
      <c r="D69" s="564" t="s">
        <v>1175</v>
      </c>
      <c r="E69" s="69"/>
      <c r="F69" s="564" t="s">
        <v>1175</v>
      </c>
      <c r="G69" s="564" t="s">
        <v>1175</v>
      </c>
      <c r="H69" s="649"/>
      <c r="I69" s="187"/>
      <c r="L69" s="69"/>
      <c r="M69" s="204"/>
      <c r="N69" s="204"/>
    </row>
    <row r="70" spans="1:14" x14ac:dyDescent="0.25">
      <c r="A70" s="243" t="s">
        <v>3294</v>
      </c>
      <c r="B70" s="187" t="s">
        <v>547</v>
      </c>
      <c r="C70" s="564" t="s">
        <v>1175</v>
      </c>
      <c r="D70" s="564" t="s">
        <v>1175</v>
      </c>
      <c r="E70" s="69"/>
      <c r="F70" s="564" t="s">
        <v>1175</v>
      </c>
      <c r="G70" s="564" t="s">
        <v>1175</v>
      </c>
      <c r="H70" s="649"/>
      <c r="I70" s="187"/>
      <c r="L70" s="69"/>
      <c r="M70" s="204"/>
      <c r="N70" s="204"/>
    </row>
    <row r="71" spans="1:14" x14ac:dyDescent="0.25">
      <c r="A71" s="243" t="s">
        <v>3295</v>
      </c>
      <c r="B71" s="187" t="s">
        <v>547</v>
      </c>
      <c r="C71" s="564" t="s">
        <v>1175</v>
      </c>
      <c r="D71" s="564" t="s">
        <v>1175</v>
      </c>
      <c r="E71" s="69"/>
      <c r="F71" s="564" t="s">
        <v>1175</v>
      </c>
      <c r="G71" s="564" t="s">
        <v>1175</v>
      </c>
      <c r="H71" s="649"/>
      <c r="I71" s="187"/>
      <c r="L71" s="69"/>
      <c r="M71" s="204"/>
      <c r="N71" s="204"/>
    </row>
    <row r="72" spans="1:14" x14ac:dyDescent="0.25">
      <c r="A72" s="243" t="s">
        <v>3296</v>
      </c>
      <c r="B72" s="187" t="s">
        <v>547</v>
      </c>
      <c r="C72" s="564" t="s">
        <v>1175</v>
      </c>
      <c r="D72" s="564" t="s">
        <v>1175</v>
      </c>
      <c r="E72" s="69"/>
      <c r="F72" s="564" t="s">
        <v>1175</v>
      </c>
      <c r="G72" s="564" t="s">
        <v>1175</v>
      </c>
      <c r="H72" s="649"/>
      <c r="I72" s="187"/>
      <c r="L72" s="69"/>
      <c r="M72" s="204"/>
      <c r="N72" s="204"/>
    </row>
    <row r="73" spans="1:14" x14ac:dyDescent="0.25">
      <c r="A73" s="243" t="s">
        <v>3297</v>
      </c>
      <c r="B73" s="187" t="s">
        <v>547</v>
      </c>
      <c r="C73" s="564" t="s">
        <v>1175</v>
      </c>
      <c r="D73" s="564" t="s">
        <v>1175</v>
      </c>
      <c r="E73" s="69"/>
      <c r="F73" s="564" t="s">
        <v>1175</v>
      </c>
      <c r="G73" s="564" t="s">
        <v>1175</v>
      </c>
      <c r="H73" s="649"/>
      <c r="I73" s="187"/>
      <c r="L73" s="69"/>
      <c r="M73" s="204"/>
      <c r="N73" s="204"/>
    </row>
    <row r="74" spans="1:14" x14ac:dyDescent="0.25">
      <c r="A74" s="243" t="s">
        <v>3298</v>
      </c>
      <c r="B74" s="187" t="s">
        <v>547</v>
      </c>
      <c r="C74" s="564" t="s">
        <v>1175</v>
      </c>
      <c r="D74" s="564" t="s">
        <v>1175</v>
      </c>
      <c r="E74" s="69"/>
      <c r="F74" s="564" t="s">
        <v>1175</v>
      </c>
      <c r="G74" s="564" t="s">
        <v>1175</v>
      </c>
      <c r="H74" s="649"/>
      <c r="I74" s="187"/>
      <c r="L74" s="69"/>
      <c r="M74" s="204"/>
      <c r="N74" s="204"/>
    </row>
    <row r="75" spans="1:14" x14ac:dyDescent="0.25">
      <c r="A75" s="243" t="s">
        <v>3299</v>
      </c>
      <c r="B75" s="187" t="s">
        <v>547</v>
      </c>
      <c r="C75" s="564" t="s">
        <v>1175</v>
      </c>
      <c r="D75" s="564" t="s">
        <v>1175</v>
      </c>
      <c r="E75" s="69"/>
      <c r="F75" s="564" t="s">
        <v>1175</v>
      </c>
      <c r="G75" s="564" t="s">
        <v>1175</v>
      </c>
      <c r="H75" s="649"/>
      <c r="I75" s="187"/>
      <c r="L75" s="69"/>
      <c r="M75" s="204"/>
      <c r="N75" s="204"/>
    </row>
    <row r="76" spans="1:14" x14ac:dyDescent="0.25">
      <c r="A76" s="243" t="s">
        <v>3300</v>
      </c>
      <c r="B76" s="187" t="s">
        <v>547</v>
      </c>
      <c r="C76" s="564" t="s">
        <v>1175</v>
      </c>
      <c r="D76" s="564" t="s">
        <v>1175</v>
      </c>
      <c r="E76" s="69"/>
      <c r="F76" s="564" t="s">
        <v>1175</v>
      </c>
      <c r="G76" s="564" t="s">
        <v>1175</v>
      </c>
      <c r="H76" s="649"/>
      <c r="I76" s="187"/>
      <c r="L76" s="69"/>
      <c r="M76" s="204"/>
      <c r="N76" s="204"/>
    </row>
    <row r="77" spans="1:14" x14ac:dyDescent="0.25">
      <c r="A77" s="243" t="s">
        <v>3301</v>
      </c>
      <c r="B77" s="201" t="s">
        <v>126</v>
      </c>
      <c r="C77" s="564" t="s">
        <v>1175</v>
      </c>
      <c r="D77" s="564" t="s">
        <v>1175</v>
      </c>
      <c r="E77" s="69"/>
      <c r="F77" s="564" t="s">
        <v>1175</v>
      </c>
      <c r="G77" s="564" t="s">
        <v>1175</v>
      </c>
      <c r="H77" s="649"/>
      <c r="I77" s="201"/>
      <c r="J77" s="187"/>
      <c r="K77" s="187"/>
      <c r="L77" s="69"/>
      <c r="M77" s="60"/>
      <c r="N77" s="60"/>
    </row>
    <row r="78" spans="1:14" x14ac:dyDescent="0.25">
      <c r="A78" s="186"/>
      <c r="B78" s="213" t="s">
        <v>784</v>
      </c>
      <c r="C78" s="186" t="s">
        <v>96</v>
      </c>
      <c r="D78" s="186"/>
      <c r="E78" s="214"/>
      <c r="F78" s="186" t="s">
        <v>764</v>
      </c>
      <c r="G78" s="186"/>
      <c r="H78" s="649"/>
      <c r="I78" s="198"/>
      <c r="J78" s="189"/>
      <c r="K78" s="189"/>
      <c r="L78" s="194"/>
      <c r="M78" s="189"/>
      <c r="N78" s="189"/>
    </row>
    <row r="79" spans="1:14" x14ac:dyDescent="0.25">
      <c r="A79" s="243" t="s">
        <v>3302</v>
      </c>
      <c r="B79" s="187" t="s">
        <v>786</v>
      </c>
      <c r="C79" s="564" t="s">
        <v>1175</v>
      </c>
      <c r="E79" s="226"/>
      <c r="F79" s="564" t="s">
        <v>1175</v>
      </c>
      <c r="G79" s="203"/>
      <c r="H79" s="649"/>
      <c r="I79" s="187"/>
      <c r="L79" s="226"/>
      <c r="M79" s="204"/>
      <c r="N79" s="203"/>
    </row>
    <row r="80" spans="1:14" x14ac:dyDescent="0.25">
      <c r="A80" s="243" t="s">
        <v>3303</v>
      </c>
      <c r="B80" s="187" t="s">
        <v>788</v>
      </c>
      <c r="C80" s="564" t="s">
        <v>1175</v>
      </c>
      <c r="E80" s="226"/>
      <c r="F80" s="564" t="s">
        <v>1175</v>
      </c>
      <c r="G80" s="203"/>
      <c r="H80" s="649"/>
      <c r="I80" s="187"/>
      <c r="L80" s="226"/>
      <c r="M80" s="204"/>
      <c r="N80" s="203"/>
    </row>
    <row r="81" spans="1:14" x14ac:dyDescent="0.25">
      <c r="A81" s="243" t="s">
        <v>3304</v>
      </c>
      <c r="B81" s="187" t="s">
        <v>124</v>
      </c>
      <c r="C81" s="564" t="s">
        <v>1175</v>
      </c>
      <c r="E81" s="69"/>
      <c r="F81" s="564" t="s">
        <v>1175</v>
      </c>
      <c r="G81" s="203"/>
      <c r="H81" s="649"/>
      <c r="I81" s="187"/>
      <c r="L81" s="69"/>
      <c r="M81" s="204"/>
      <c r="N81" s="203"/>
    </row>
    <row r="82" spans="1:14" x14ac:dyDescent="0.25">
      <c r="A82" s="243" t="s">
        <v>3305</v>
      </c>
      <c r="B82" s="201" t="s">
        <v>126</v>
      </c>
      <c r="C82" s="564" t="s">
        <v>1175</v>
      </c>
      <c r="D82" s="187"/>
      <c r="E82" s="69"/>
      <c r="F82" s="564" t="s">
        <v>1175</v>
      </c>
      <c r="G82" s="203"/>
      <c r="H82" s="649"/>
      <c r="I82" s="187"/>
      <c r="L82" s="69"/>
      <c r="M82" s="204"/>
      <c r="N82" s="203"/>
    </row>
    <row r="83" spans="1:14" outlineLevel="1" x14ac:dyDescent="0.25">
      <c r="A83" s="243" t="s">
        <v>3306</v>
      </c>
      <c r="B83" s="201"/>
      <c r="C83" s="187"/>
      <c r="D83" s="187"/>
      <c r="E83" s="69"/>
      <c r="F83" s="60"/>
      <c r="G83" s="203"/>
      <c r="H83" s="649"/>
      <c r="I83" s="187"/>
      <c r="L83" s="69"/>
      <c r="M83" s="204"/>
      <c r="N83" s="203"/>
    </row>
    <row r="84" spans="1:14" outlineLevel="1" x14ac:dyDescent="0.25">
      <c r="A84" s="243" t="s">
        <v>3307</v>
      </c>
      <c r="B84" s="201"/>
      <c r="C84" s="187"/>
      <c r="D84" s="187"/>
      <c r="E84" s="69"/>
      <c r="F84" s="60"/>
      <c r="G84" s="203"/>
      <c r="H84" s="649"/>
      <c r="I84" s="187"/>
      <c r="L84" s="69"/>
      <c r="M84" s="204"/>
      <c r="N84" s="203"/>
    </row>
    <row r="85" spans="1:14" outlineLevel="1" x14ac:dyDescent="0.25">
      <c r="A85" s="243" t="s">
        <v>3308</v>
      </c>
      <c r="B85" s="187"/>
      <c r="E85" s="69"/>
      <c r="F85" s="204"/>
      <c r="G85" s="203"/>
      <c r="H85" s="649"/>
      <c r="I85" s="187"/>
      <c r="L85" s="69"/>
      <c r="M85" s="204"/>
      <c r="N85" s="203"/>
    </row>
    <row r="86" spans="1:14" outlineLevel="1" x14ac:dyDescent="0.25">
      <c r="A86" s="243" t="s">
        <v>3309</v>
      </c>
      <c r="B86" s="187"/>
      <c r="E86" s="69"/>
      <c r="F86" s="204"/>
      <c r="G86" s="203"/>
      <c r="H86" s="649"/>
      <c r="I86" s="187"/>
      <c r="L86" s="69"/>
      <c r="M86" s="204"/>
      <c r="N86" s="203"/>
    </row>
    <row r="87" spans="1:14" outlineLevel="1" x14ac:dyDescent="0.25">
      <c r="A87" s="243" t="s">
        <v>3310</v>
      </c>
      <c r="B87" s="187"/>
      <c r="E87" s="69"/>
      <c r="F87" s="204"/>
      <c r="G87" s="203"/>
      <c r="H87" s="649"/>
      <c r="I87" s="187"/>
      <c r="L87" s="69"/>
      <c r="M87" s="204"/>
      <c r="N87" s="203"/>
    </row>
    <row r="88" spans="1:14" ht="15" customHeight="1" x14ac:dyDescent="0.25">
      <c r="A88" s="186"/>
      <c r="B88" s="213" t="s">
        <v>463</v>
      </c>
      <c r="C88" s="186" t="s">
        <v>764</v>
      </c>
      <c r="D88" s="186"/>
      <c r="E88" s="214"/>
      <c r="F88" s="215"/>
      <c r="G88" s="215"/>
      <c r="H88" s="649"/>
      <c r="I88" s="198"/>
      <c r="J88" s="189"/>
      <c r="K88" s="189"/>
      <c r="L88" s="194"/>
      <c r="M88" s="180"/>
      <c r="N88" s="180"/>
    </row>
    <row r="89" spans="1:14" x14ac:dyDescent="0.25">
      <c r="A89" s="243" t="s">
        <v>3311</v>
      </c>
      <c r="B89" s="196" t="s">
        <v>465</v>
      </c>
      <c r="C89" s="564" t="s">
        <v>1175</v>
      </c>
      <c r="G89" s="243"/>
      <c r="H89" s="649"/>
      <c r="I89" s="194"/>
      <c r="N89" s="243"/>
    </row>
    <row r="90" spans="1:14" x14ac:dyDescent="0.25">
      <c r="A90" s="243" t="s">
        <v>3312</v>
      </c>
      <c r="B90" s="243" t="s">
        <v>467</v>
      </c>
      <c r="C90" s="564" t="s">
        <v>1175</v>
      </c>
      <c r="G90" s="243"/>
      <c r="H90" s="649"/>
      <c r="N90" s="243"/>
    </row>
    <row r="91" spans="1:14" x14ac:dyDescent="0.25">
      <c r="A91" s="243" t="s">
        <v>3313</v>
      </c>
      <c r="B91" s="243" t="s">
        <v>469</v>
      </c>
      <c r="C91" s="564" t="s">
        <v>1175</v>
      </c>
      <c r="G91" s="243"/>
      <c r="H91" s="649"/>
      <c r="N91" s="243"/>
    </row>
    <row r="92" spans="1:14" x14ac:dyDescent="0.25">
      <c r="A92" s="243" t="s">
        <v>3314</v>
      </c>
      <c r="B92" s="243" t="s">
        <v>471</v>
      </c>
      <c r="C92" s="564" t="s">
        <v>1175</v>
      </c>
      <c r="G92" s="243"/>
      <c r="H92" s="649"/>
      <c r="N92" s="243"/>
    </row>
    <row r="93" spans="1:14" x14ac:dyDescent="0.25">
      <c r="A93" s="243" t="s">
        <v>3315</v>
      </c>
      <c r="B93" s="243" t="s">
        <v>473</v>
      </c>
      <c r="C93" s="564" t="s">
        <v>1175</v>
      </c>
      <c r="G93" s="243"/>
      <c r="H93" s="649"/>
      <c r="N93" s="243"/>
    </row>
    <row r="94" spans="1:14" x14ac:dyDescent="0.25">
      <c r="A94" s="243" t="s">
        <v>3316</v>
      </c>
      <c r="B94" s="243" t="s">
        <v>475</v>
      </c>
      <c r="C94" s="564" t="s">
        <v>1175</v>
      </c>
      <c r="G94" s="243"/>
      <c r="H94" s="649"/>
      <c r="N94" s="243"/>
    </row>
    <row r="95" spans="1:14" x14ac:dyDescent="0.25">
      <c r="A95" s="243" t="s">
        <v>3317</v>
      </c>
      <c r="B95" s="243" t="s">
        <v>2104</v>
      </c>
      <c r="C95" s="564" t="s">
        <v>1175</v>
      </c>
      <c r="G95" s="243"/>
      <c r="H95" s="649"/>
      <c r="N95" s="243"/>
    </row>
    <row r="96" spans="1:14" x14ac:dyDescent="0.25">
      <c r="A96" s="243" t="s">
        <v>3318</v>
      </c>
      <c r="B96" s="243" t="s">
        <v>479</v>
      </c>
      <c r="C96" s="564" t="s">
        <v>1175</v>
      </c>
      <c r="G96" s="243"/>
      <c r="H96" s="649"/>
      <c r="N96" s="243"/>
    </row>
    <row r="97" spans="1:14" x14ac:dyDescent="0.25">
      <c r="A97" s="243" t="s">
        <v>3319</v>
      </c>
      <c r="B97" s="243" t="s">
        <v>481</v>
      </c>
      <c r="C97" s="564" t="s">
        <v>1175</v>
      </c>
      <c r="G97" s="243"/>
      <c r="H97" s="649"/>
      <c r="N97" s="243"/>
    </row>
    <row r="98" spans="1:14" x14ac:dyDescent="0.25">
      <c r="A98" s="243" t="s">
        <v>3320</v>
      </c>
      <c r="B98" s="243" t="s">
        <v>483</v>
      </c>
      <c r="C98" s="564" t="s">
        <v>1175</v>
      </c>
      <c r="G98" s="243"/>
      <c r="H98" s="649"/>
      <c r="N98" s="243"/>
    </row>
    <row r="99" spans="1:14" x14ac:dyDescent="0.25">
      <c r="A99" s="243" t="s">
        <v>3321</v>
      </c>
      <c r="B99" s="243" t="s">
        <v>485</v>
      </c>
      <c r="C99" s="564" t="s">
        <v>1175</v>
      </c>
      <c r="G99" s="243"/>
      <c r="H99" s="649"/>
      <c r="N99" s="243"/>
    </row>
    <row r="100" spans="1:14" x14ac:dyDescent="0.25">
      <c r="A100" s="243" t="s">
        <v>3322</v>
      </c>
      <c r="B100" s="243" t="s">
        <v>487</v>
      </c>
      <c r="C100" s="564" t="s">
        <v>1175</v>
      </c>
      <c r="G100" s="243"/>
      <c r="H100" s="649"/>
      <c r="N100" s="243"/>
    </row>
    <row r="101" spans="1:14" x14ac:dyDescent="0.25">
      <c r="A101" s="243" t="s">
        <v>3323</v>
      </c>
      <c r="B101" s="243" t="s">
        <v>489</v>
      </c>
      <c r="C101" s="564" t="s">
        <v>1175</v>
      </c>
      <c r="G101" s="243"/>
      <c r="H101" s="649"/>
      <c r="N101" s="243"/>
    </row>
    <row r="102" spans="1:14" x14ac:dyDescent="0.25">
      <c r="A102" s="243" t="s">
        <v>3324</v>
      </c>
      <c r="B102" s="243" t="s">
        <v>491</v>
      </c>
      <c r="C102" s="564" t="s">
        <v>1175</v>
      </c>
      <c r="G102" s="243"/>
      <c r="H102" s="649"/>
      <c r="N102" s="243"/>
    </row>
    <row r="103" spans="1:14" x14ac:dyDescent="0.25">
      <c r="A103" s="243" t="s">
        <v>3325</v>
      </c>
      <c r="B103" s="243" t="s">
        <v>493</v>
      </c>
      <c r="C103" s="564" t="s">
        <v>1175</v>
      </c>
      <c r="G103" s="243"/>
      <c r="H103" s="649"/>
      <c r="N103" s="243"/>
    </row>
    <row r="104" spans="1:14" x14ac:dyDescent="0.25">
      <c r="A104" s="243" t="s">
        <v>3326</v>
      </c>
      <c r="B104" s="243" t="s">
        <v>495</v>
      </c>
      <c r="C104" s="564" t="s">
        <v>1175</v>
      </c>
      <c r="G104" s="243"/>
      <c r="H104" s="649"/>
      <c r="N104" s="243"/>
    </row>
    <row r="105" spans="1:14" x14ac:dyDescent="0.25">
      <c r="A105" s="243" t="s">
        <v>3327</v>
      </c>
      <c r="B105" s="243" t="s">
        <v>3</v>
      </c>
      <c r="C105" s="564" t="s">
        <v>1175</v>
      </c>
      <c r="G105" s="243"/>
      <c r="H105" s="649"/>
      <c r="N105" s="243"/>
    </row>
    <row r="106" spans="1:14" x14ac:dyDescent="0.25">
      <c r="A106" s="243" t="s">
        <v>3328</v>
      </c>
      <c r="B106" s="243" t="s">
        <v>498</v>
      </c>
      <c r="C106" s="564" t="s">
        <v>1175</v>
      </c>
      <c r="G106" s="243"/>
      <c r="H106" s="649"/>
      <c r="N106" s="243"/>
    </row>
    <row r="107" spans="1:14" x14ac:dyDescent="0.25">
      <c r="A107" s="243" t="s">
        <v>3329</v>
      </c>
      <c r="B107" s="243" t="s">
        <v>500</v>
      </c>
      <c r="C107" s="564" t="s">
        <v>1175</v>
      </c>
      <c r="G107" s="243"/>
      <c r="H107" s="649"/>
      <c r="N107" s="243"/>
    </row>
    <row r="108" spans="1:14" x14ac:dyDescent="0.25">
      <c r="A108" s="243" t="s">
        <v>3330</v>
      </c>
      <c r="B108" s="243" t="s">
        <v>502</v>
      </c>
      <c r="C108" s="564" t="s">
        <v>1175</v>
      </c>
      <c r="G108" s="243"/>
      <c r="H108" s="649"/>
      <c r="N108" s="243"/>
    </row>
    <row r="109" spans="1:14" x14ac:dyDescent="0.25">
      <c r="A109" s="243" t="s">
        <v>3331</v>
      </c>
      <c r="B109" s="243" t="s">
        <v>504</v>
      </c>
      <c r="C109" s="564" t="s">
        <v>1175</v>
      </c>
      <c r="G109" s="243"/>
      <c r="H109" s="649"/>
      <c r="N109" s="243"/>
    </row>
    <row r="110" spans="1:14" x14ac:dyDescent="0.25">
      <c r="A110" s="243" t="s">
        <v>3332</v>
      </c>
      <c r="B110" s="243" t="s">
        <v>506</v>
      </c>
      <c r="C110" s="564" t="s">
        <v>1175</v>
      </c>
      <c r="G110" s="243"/>
      <c r="H110" s="649"/>
      <c r="N110" s="243"/>
    </row>
    <row r="111" spans="1:14" x14ac:dyDescent="0.25">
      <c r="A111" s="243" t="s">
        <v>3333</v>
      </c>
      <c r="B111" s="243" t="s">
        <v>508</v>
      </c>
      <c r="C111" s="564" t="s">
        <v>1175</v>
      </c>
      <c r="G111" s="243"/>
      <c r="H111" s="649"/>
      <c r="N111" s="243"/>
    </row>
    <row r="112" spans="1:14" x14ac:dyDescent="0.25">
      <c r="A112" s="243" t="s">
        <v>3334</v>
      </c>
      <c r="B112" s="243" t="s">
        <v>510</v>
      </c>
      <c r="C112" s="564" t="s">
        <v>1175</v>
      </c>
      <c r="G112" s="243"/>
      <c r="H112" s="649"/>
      <c r="N112" s="243"/>
    </row>
    <row r="113" spans="1:14" x14ac:dyDescent="0.25">
      <c r="A113" s="243" t="s">
        <v>3335</v>
      </c>
      <c r="B113" s="243" t="s">
        <v>512</v>
      </c>
      <c r="C113" s="564" t="s">
        <v>1175</v>
      </c>
      <c r="G113" s="243"/>
      <c r="H113" s="649"/>
      <c r="N113" s="243"/>
    </row>
    <row r="114" spans="1:14" x14ac:dyDescent="0.25">
      <c r="A114" s="243" t="s">
        <v>3336</v>
      </c>
      <c r="B114" s="243" t="s">
        <v>514</v>
      </c>
      <c r="C114" s="564" t="s">
        <v>1175</v>
      </c>
      <c r="G114" s="243"/>
      <c r="H114" s="649"/>
      <c r="N114" s="243"/>
    </row>
    <row r="115" spans="1:14" x14ac:dyDescent="0.25">
      <c r="A115" s="243" t="s">
        <v>3337</v>
      </c>
      <c r="B115" s="243" t="s">
        <v>516</v>
      </c>
      <c r="C115" s="564" t="s">
        <v>1175</v>
      </c>
      <c r="G115" s="243"/>
      <c r="H115" s="649"/>
      <c r="N115" s="243"/>
    </row>
    <row r="116" spans="1:14" x14ac:dyDescent="0.25">
      <c r="A116" s="243" t="s">
        <v>3338</v>
      </c>
      <c r="B116" s="243" t="s">
        <v>6</v>
      </c>
      <c r="C116" s="564" t="s">
        <v>1175</v>
      </c>
      <c r="G116" s="243"/>
      <c r="H116" s="649"/>
      <c r="N116" s="243"/>
    </row>
    <row r="117" spans="1:14" x14ac:dyDescent="0.25">
      <c r="A117" s="243" t="s">
        <v>3339</v>
      </c>
      <c r="B117" s="196" t="s">
        <v>281</v>
      </c>
      <c r="C117" s="564" t="s">
        <v>1175</v>
      </c>
      <c r="G117" s="243"/>
      <c r="H117" s="649"/>
      <c r="I117" s="194"/>
      <c r="N117" s="243"/>
    </row>
    <row r="118" spans="1:14" x14ac:dyDescent="0.25">
      <c r="A118" s="243" t="s">
        <v>3340</v>
      </c>
      <c r="B118" s="243" t="s">
        <v>522</v>
      </c>
      <c r="C118" s="564" t="s">
        <v>1175</v>
      </c>
      <c r="G118" s="243"/>
      <c r="H118" s="649"/>
      <c r="N118" s="243"/>
    </row>
    <row r="119" spans="1:14" x14ac:dyDescent="0.25">
      <c r="A119" s="243" t="s">
        <v>3341</v>
      </c>
      <c r="B119" s="243" t="s">
        <v>524</v>
      </c>
      <c r="C119" s="564" t="s">
        <v>1175</v>
      </c>
      <c r="G119" s="243"/>
      <c r="H119" s="649"/>
      <c r="N119" s="243"/>
    </row>
    <row r="120" spans="1:14" x14ac:dyDescent="0.25">
      <c r="A120" s="243" t="s">
        <v>3342</v>
      </c>
      <c r="B120" s="243" t="s">
        <v>2</v>
      </c>
      <c r="C120" s="564" t="s">
        <v>1175</v>
      </c>
      <c r="G120" s="243"/>
      <c r="H120" s="649"/>
      <c r="N120" s="243"/>
    </row>
    <row r="121" spans="1:14" x14ac:dyDescent="0.25">
      <c r="A121" s="243" t="s">
        <v>3343</v>
      </c>
      <c r="B121" s="196" t="s">
        <v>124</v>
      </c>
      <c r="C121" s="564" t="s">
        <v>1175</v>
      </c>
      <c r="G121" s="243"/>
      <c r="H121" s="649"/>
      <c r="I121" s="194"/>
      <c r="N121" s="243"/>
    </row>
    <row r="122" spans="1:14" x14ac:dyDescent="0.25">
      <c r="A122" s="243" t="s">
        <v>3344</v>
      </c>
      <c r="B122" s="187" t="s">
        <v>283</v>
      </c>
      <c r="C122" s="564" t="s">
        <v>1175</v>
      </c>
      <c r="G122" s="243"/>
      <c r="H122" s="649"/>
      <c r="I122" s="187"/>
      <c r="N122" s="243"/>
    </row>
    <row r="123" spans="1:14" x14ac:dyDescent="0.25">
      <c r="A123" s="243" t="s">
        <v>3345</v>
      </c>
      <c r="B123" s="243" t="s">
        <v>519</v>
      </c>
      <c r="C123" s="564" t="s">
        <v>1175</v>
      </c>
      <c r="G123" s="243"/>
      <c r="H123" s="649"/>
      <c r="I123" s="187"/>
      <c r="N123" s="243"/>
    </row>
    <row r="124" spans="1:14" x14ac:dyDescent="0.25">
      <c r="A124" s="243" t="s">
        <v>3346</v>
      </c>
      <c r="B124" s="187" t="s">
        <v>285</v>
      </c>
      <c r="C124" s="564" t="s">
        <v>1175</v>
      </c>
      <c r="G124" s="243"/>
      <c r="H124" s="649"/>
      <c r="I124" s="187"/>
      <c r="N124" s="243"/>
    </row>
    <row r="125" spans="1:14" x14ac:dyDescent="0.25">
      <c r="A125" s="243" t="s">
        <v>3347</v>
      </c>
      <c r="B125" s="187" t="s">
        <v>287</v>
      </c>
      <c r="C125" s="564" t="s">
        <v>1175</v>
      </c>
      <c r="G125" s="243"/>
      <c r="H125" s="649"/>
      <c r="I125" s="187"/>
      <c r="N125" s="243"/>
    </row>
    <row r="126" spans="1:14" x14ac:dyDescent="0.25">
      <c r="A126" s="243" t="s">
        <v>3348</v>
      </c>
      <c r="B126" s="187" t="s">
        <v>12</v>
      </c>
      <c r="C126" s="564" t="s">
        <v>1175</v>
      </c>
      <c r="G126" s="243"/>
      <c r="H126" s="649"/>
      <c r="I126" s="187"/>
      <c r="N126" s="243"/>
    </row>
    <row r="127" spans="1:14" x14ac:dyDescent="0.25">
      <c r="A127" s="243" t="s">
        <v>3349</v>
      </c>
      <c r="B127" s="187" t="s">
        <v>290</v>
      </c>
      <c r="C127" s="564" t="s">
        <v>1175</v>
      </c>
      <c r="G127" s="243"/>
      <c r="H127" s="649"/>
      <c r="I127" s="187"/>
      <c r="N127" s="243"/>
    </row>
    <row r="128" spans="1:14" x14ac:dyDescent="0.25">
      <c r="A128" s="243" t="s">
        <v>3350</v>
      </c>
      <c r="B128" s="187" t="s">
        <v>292</v>
      </c>
      <c r="C128" s="564" t="s">
        <v>1175</v>
      </c>
      <c r="G128" s="243"/>
      <c r="H128" s="649"/>
      <c r="I128" s="187"/>
      <c r="N128" s="243"/>
    </row>
    <row r="129" spans="1:14" x14ac:dyDescent="0.25">
      <c r="A129" s="243" t="s">
        <v>3351</v>
      </c>
      <c r="B129" s="187" t="s">
        <v>294</v>
      </c>
      <c r="C129" s="564" t="s">
        <v>1175</v>
      </c>
      <c r="G129" s="243"/>
      <c r="H129" s="649"/>
      <c r="I129" s="187"/>
      <c r="N129" s="243"/>
    </row>
    <row r="130" spans="1:14" x14ac:dyDescent="0.25">
      <c r="A130" s="243" t="s">
        <v>3352</v>
      </c>
      <c r="B130" s="187" t="s">
        <v>296</v>
      </c>
      <c r="C130" s="564" t="s">
        <v>1175</v>
      </c>
      <c r="G130" s="243"/>
      <c r="H130" s="649"/>
      <c r="I130" s="187"/>
      <c r="N130" s="243"/>
    </row>
    <row r="131" spans="1:14" x14ac:dyDescent="0.25">
      <c r="A131" s="243" t="s">
        <v>3353</v>
      </c>
      <c r="B131" s="187" t="s">
        <v>298</v>
      </c>
      <c r="C131" s="564" t="s">
        <v>1175</v>
      </c>
      <c r="G131" s="243"/>
      <c r="H131" s="649"/>
      <c r="I131" s="187"/>
      <c r="N131" s="243"/>
    </row>
    <row r="132" spans="1:14" x14ac:dyDescent="0.25">
      <c r="A132" s="243" t="s">
        <v>3354</v>
      </c>
      <c r="B132" s="187" t="s">
        <v>124</v>
      </c>
      <c r="C132" s="564" t="s">
        <v>1175</v>
      </c>
      <c r="G132" s="243"/>
      <c r="H132" s="649"/>
      <c r="I132" s="187"/>
      <c r="N132" s="243"/>
    </row>
    <row r="133" spans="1:14" outlineLevel="1" x14ac:dyDescent="0.25">
      <c r="A133" s="243" t="s">
        <v>3355</v>
      </c>
      <c r="B133" s="191" t="s">
        <v>128</v>
      </c>
      <c r="C133" s="133"/>
      <c r="G133" s="243"/>
      <c r="H133" s="649"/>
      <c r="I133" s="187"/>
      <c r="N133" s="243"/>
    </row>
    <row r="134" spans="1:14" outlineLevel="1" x14ac:dyDescent="0.25">
      <c r="A134" s="243" t="s">
        <v>3356</v>
      </c>
      <c r="B134" s="191" t="s">
        <v>128</v>
      </c>
      <c r="C134" s="133"/>
      <c r="G134" s="243"/>
      <c r="H134" s="649"/>
      <c r="I134" s="187"/>
      <c r="N134" s="243"/>
    </row>
    <row r="135" spans="1:14" outlineLevel="1" x14ac:dyDescent="0.25">
      <c r="A135" s="243" t="s">
        <v>3357</v>
      </c>
      <c r="B135" s="191" t="s">
        <v>128</v>
      </c>
      <c r="C135" s="133"/>
      <c r="G135" s="243"/>
      <c r="H135" s="649"/>
      <c r="I135" s="187"/>
      <c r="N135" s="243"/>
    </row>
    <row r="136" spans="1:14" outlineLevel="1" x14ac:dyDescent="0.25">
      <c r="A136" s="243" t="s">
        <v>3358</v>
      </c>
      <c r="B136" s="191" t="s">
        <v>128</v>
      </c>
      <c r="C136" s="133"/>
      <c r="G136" s="243"/>
      <c r="H136" s="649"/>
      <c r="I136" s="187"/>
      <c r="N136" s="243"/>
    </row>
    <row r="137" spans="1:14" outlineLevel="1" x14ac:dyDescent="0.25">
      <c r="A137" s="243" t="s">
        <v>3359</v>
      </c>
      <c r="B137" s="191" t="s">
        <v>128</v>
      </c>
      <c r="C137" s="133"/>
      <c r="G137" s="243"/>
      <c r="H137" s="649"/>
      <c r="I137" s="187"/>
      <c r="N137" s="243"/>
    </row>
    <row r="138" spans="1:14" outlineLevel="1" x14ac:dyDescent="0.25">
      <c r="A138" s="243" t="s">
        <v>3360</v>
      </c>
      <c r="B138" s="191" t="s">
        <v>128</v>
      </c>
      <c r="C138" s="133"/>
      <c r="G138" s="243"/>
      <c r="H138" s="649"/>
      <c r="I138" s="187"/>
      <c r="N138" s="243"/>
    </row>
    <row r="139" spans="1:14" outlineLevel="1" x14ac:dyDescent="0.25">
      <c r="A139" s="243" t="s">
        <v>3361</v>
      </c>
      <c r="B139" s="191" t="s">
        <v>128</v>
      </c>
      <c r="C139" s="133"/>
      <c r="G139" s="243"/>
      <c r="H139" s="649"/>
      <c r="I139" s="187"/>
      <c r="N139" s="243"/>
    </row>
    <row r="140" spans="1:14" outlineLevel="1" x14ac:dyDescent="0.25">
      <c r="A140" s="243" t="s">
        <v>3362</v>
      </c>
      <c r="B140" s="191" t="s">
        <v>128</v>
      </c>
      <c r="C140" s="133"/>
      <c r="G140" s="243"/>
      <c r="H140" s="649"/>
      <c r="I140" s="187"/>
      <c r="N140" s="243"/>
    </row>
    <row r="141" spans="1:14" outlineLevel="1" x14ac:dyDescent="0.25">
      <c r="A141" s="243" t="s">
        <v>3363</v>
      </c>
      <c r="B141" s="191" t="s">
        <v>128</v>
      </c>
      <c r="C141" s="133"/>
      <c r="G141" s="243"/>
      <c r="H141" s="649"/>
      <c r="I141" s="187"/>
      <c r="N141" s="243"/>
    </row>
    <row r="142" spans="1:14" outlineLevel="1" x14ac:dyDescent="0.25">
      <c r="A142" s="243" t="s">
        <v>3364</v>
      </c>
      <c r="B142" s="191" t="s">
        <v>128</v>
      </c>
      <c r="C142" s="133"/>
      <c r="G142" s="243"/>
      <c r="H142" s="649"/>
      <c r="I142" s="187"/>
      <c r="N142" s="243"/>
    </row>
    <row r="143" spans="1:14" ht="15" customHeight="1" x14ac:dyDescent="0.25">
      <c r="A143" s="186"/>
      <c r="B143" s="659" t="s">
        <v>1506</v>
      </c>
      <c r="C143" s="660" t="s">
        <v>764</v>
      </c>
      <c r="D143" s="186"/>
      <c r="E143" s="214"/>
      <c r="F143" s="186"/>
      <c r="G143" s="215"/>
      <c r="H143" s="649"/>
      <c r="I143" s="198"/>
      <c r="J143" s="189"/>
      <c r="K143" s="189"/>
      <c r="L143" s="194"/>
      <c r="M143" s="189"/>
      <c r="N143" s="180"/>
    </row>
    <row r="144" spans="1:14" x14ac:dyDescent="0.25">
      <c r="A144" s="243" t="s">
        <v>3365</v>
      </c>
      <c r="B144" s="187" t="s">
        <v>547</v>
      </c>
      <c r="C144" s="564" t="s">
        <v>1175</v>
      </c>
      <c r="G144" s="243"/>
      <c r="H144" s="649"/>
      <c r="I144" s="187"/>
      <c r="N144" s="243"/>
    </row>
    <row r="145" spans="1:14" x14ac:dyDescent="0.25">
      <c r="A145" s="243" t="s">
        <v>3366</v>
      </c>
      <c r="B145" s="187" t="s">
        <v>547</v>
      </c>
      <c r="C145" s="564" t="s">
        <v>1175</v>
      </c>
      <c r="G145" s="243"/>
      <c r="H145" s="649"/>
      <c r="I145" s="187"/>
      <c r="N145" s="243"/>
    </row>
    <row r="146" spans="1:14" x14ac:dyDescent="0.25">
      <c r="A146" s="243" t="s">
        <v>3367</v>
      </c>
      <c r="B146" s="187" t="s">
        <v>547</v>
      </c>
      <c r="C146" s="564" t="s">
        <v>1175</v>
      </c>
      <c r="G146" s="243"/>
      <c r="H146" s="649"/>
      <c r="I146" s="187"/>
      <c r="N146" s="243"/>
    </row>
    <row r="147" spans="1:14" x14ac:dyDescent="0.25">
      <c r="A147" s="243" t="s">
        <v>3368</v>
      </c>
      <c r="B147" s="187" t="s">
        <v>547</v>
      </c>
      <c r="C147" s="564" t="s">
        <v>1175</v>
      </c>
      <c r="G147" s="243"/>
      <c r="H147" s="649"/>
      <c r="I147" s="187"/>
      <c r="N147" s="243"/>
    </row>
    <row r="148" spans="1:14" x14ac:dyDescent="0.25">
      <c r="A148" s="243" t="s">
        <v>3369</v>
      </c>
      <c r="B148" s="187" t="s">
        <v>547</v>
      </c>
      <c r="C148" s="564" t="s">
        <v>1175</v>
      </c>
      <c r="G148" s="243"/>
      <c r="H148" s="649"/>
      <c r="I148" s="187"/>
      <c r="N148" s="243"/>
    </row>
    <row r="149" spans="1:14" x14ac:dyDescent="0.25">
      <c r="A149" s="243" t="s">
        <v>3370</v>
      </c>
      <c r="B149" s="187" t="s">
        <v>547</v>
      </c>
      <c r="C149" s="564" t="s">
        <v>1175</v>
      </c>
      <c r="G149" s="243"/>
      <c r="H149" s="649"/>
      <c r="I149" s="187"/>
      <c r="N149" s="243"/>
    </row>
    <row r="150" spans="1:14" x14ac:dyDescent="0.25">
      <c r="A150" s="243" t="s">
        <v>3371</v>
      </c>
      <c r="B150" s="187" t="s">
        <v>547</v>
      </c>
      <c r="C150" s="564" t="s">
        <v>1175</v>
      </c>
      <c r="G150" s="243"/>
      <c r="H150" s="649"/>
      <c r="I150" s="187"/>
      <c r="N150" s="243"/>
    </row>
    <row r="151" spans="1:14" x14ac:dyDescent="0.25">
      <c r="A151" s="243" t="s">
        <v>3372</v>
      </c>
      <c r="B151" s="187" t="s">
        <v>547</v>
      </c>
      <c r="C151" s="564" t="s">
        <v>1175</v>
      </c>
      <c r="G151" s="243"/>
      <c r="H151" s="649"/>
      <c r="I151" s="187"/>
      <c r="N151" s="243"/>
    </row>
    <row r="152" spans="1:14" x14ac:dyDescent="0.25">
      <c r="A152" s="243" t="s">
        <v>3373</v>
      </c>
      <c r="B152" s="187" t="s">
        <v>547</v>
      </c>
      <c r="C152" s="564" t="s">
        <v>1175</v>
      </c>
      <c r="G152" s="243"/>
      <c r="H152" s="649"/>
      <c r="I152" s="187"/>
      <c r="N152" s="243"/>
    </row>
    <row r="153" spans="1:14" x14ac:dyDescent="0.25">
      <c r="A153" s="243" t="s">
        <v>3374</v>
      </c>
      <c r="B153" s="187" t="s">
        <v>547</v>
      </c>
      <c r="C153" s="564" t="s">
        <v>1175</v>
      </c>
      <c r="G153" s="243"/>
      <c r="H153" s="649"/>
      <c r="I153" s="187"/>
      <c r="N153" s="243"/>
    </row>
    <row r="154" spans="1:14" x14ac:dyDescent="0.25">
      <c r="A154" s="243" t="s">
        <v>3375</v>
      </c>
      <c r="B154" s="187" t="s">
        <v>547</v>
      </c>
      <c r="C154" s="564" t="s">
        <v>1175</v>
      </c>
      <c r="G154" s="243"/>
      <c r="H154" s="649"/>
      <c r="I154" s="187"/>
      <c r="N154" s="243"/>
    </row>
    <row r="155" spans="1:14" x14ac:dyDescent="0.25">
      <c r="A155" s="243" t="s">
        <v>3376</v>
      </c>
      <c r="B155" s="187" t="s">
        <v>547</v>
      </c>
      <c r="C155" s="564" t="s">
        <v>1175</v>
      </c>
      <c r="G155" s="243"/>
      <c r="H155" s="649"/>
      <c r="I155" s="187"/>
      <c r="N155" s="243"/>
    </row>
    <row r="156" spans="1:14" x14ac:dyDescent="0.25">
      <c r="A156" s="243" t="s">
        <v>3377</v>
      </c>
      <c r="B156" s="187" t="s">
        <v>547</v>
      </c>
      <c r="C156" s="564" t="s">
        <v>1175</v>
      </c>
      <c r="G156" s="243"/>
      <c r="H156" s="649"/>
      <c r="I156" s="187"/>
      <c r="N156" s="243"/>
    </row>
    <row r="157" spans="1:14" x14ac:dyDescent="0.25">
      <c r="A157" s="243" t="s">
        <v>3378</v>
      </c>
      <c r="B157" s="187" t="s">
        <v>547</v>
      </c>
      <c r="C157" s="564" t="s">
        <v>1175</v>
      </c>
      <c r="G157" s="243"/>
      <c r="H157" s="649"/>
      <c r="I157" s="187"/>
      <c r="N157" s="243"/>
    </row>
    <row r="158" spans="1:14" x14ac:dyDescent="0.25">
      <c r="A158" s="243" t="s">
        <v>3379</v>
      </c>
      <c r="B158" s="187" t="s">
        <v>547</v>
      </c>
      <c r="C158" s="564" t="s">
        <v>1175</v>
      </c>
      <c r="G158" s="243"/>
      <c r="H158" s="649"/>
      <c r="I158" s="187"/>
      <c r="N158" s="243"/>
    </row>
    <row r="159" spans="1:14" x14ac:dyDescent="0.25">
      <c r="A159" s="243" t="s">
        <v>3380</v>
      </c>
      <c r="B159" s="187" t="s">
        <v>547</v>
      </c>
      <c r="C159" s="564" t="s">
        <v>1175</v>
      </c>
      <c r="G159" s="243"/>
      <c r="H159" s="649"/>
      <c r="I159" s="187"/>
      <c r="N159" s="243"/>
    </row>
    <row r="160" spans="1:14" x14ac:dyDescent="0.25">
      <c r="A160" s="243" t="s">
        <v>3381</v>
      </c>
      <c r="B160" s="187" t="s">
        <v>547</v>
      </c>
      <c r="C160" s="564" t="s">
        <v>1175</v>
      </c>
      <c r="G160" s="243"/>
      <c r="H160" s="649"/>
      <c r="I160" s="187"/>
      <c r="N160" s="243"/>
    </row>
    <row r="161" spans="1:14" x14ac:dyDescent="0.25">
      <c r="A161" s="243" t="s">
        <v>3382</v>
      </c>
      <c r="B161" s="187" t="s">
        <v>547</v>
      </c>
      <c r="C161" s="564" t="s">
        <v>1175</v>
      </c>
      <c r="G161" s="243"/>
      <c r="H161" s="649"/>
      <c r="I161" s="187"/>
      <c r="N161" s="243"/>
    </row>
    <row r="162" spans="1:14" x14ac:dyDescent="0.25">
      <c r="A162" s="243" t="s">
        <v>3383</v>
      </c>
      <c r="B162" s="187" t="s">
        <v>547</v>
      </c>
      <c r="C162" s="564" t="s">
        <v>1175</v>
      </c>
      <c r="G162" s="243"/>
      <c r="H162" s="649"/>
      <c r="I162" s="187"/>
      <c r="N162" s="243"/>
    </row>
    <row r="163" spans="1:14" x14ac:dyDescent="0.25">
      <c r="A163" s="243" t="s">
        <v>3384</v>
      </c>
      <c r="B163" s="187" t="s">
        <v>547</v>
      </c>
      <c r="C163" s="564" t="s">
        <v>1175</v>
      </c>
      <c r="G163" s="243"/>
      <c r="H163" s="649"/>
      <c r="I163" s="187"/>
      <c r="N163" s="243"/>
    </row>
    <row r="164" spans="1:14" x14ac:dyDescent="0.25">
      <c r="A164" s="243" t="s">
        <v>3385</v>
      </c>
      <c r="B164" s="187" t="s">
        <v>547</v>
      </c>
      <c r="C164" s="564" t="s">
        <v>1175</v>
      </c>
      <c r="G164" s="243"/>
      <c r="H164" s="649"/>
      <c r="I164" s="187"/>
      <c r="N164" s="243"/>
    </row>
    <row r="165" spans="1:14" x14ac:dyDescent="0.25">
      <c r="A165" s="243" t="s">
        <v>3386</v>
      </c>
      <c r="B165" s="187" t="s">
        <v>547</v>
      </c>
      <c r="C165" s="564" t="s">
        <v>1175</v>
      </c>
      <c r="G165" s="243"/>
      <c r="H165" s="649"/>
      <c r="I165" s="187"/>
      <c r="N165" s="243"/>
    </row>
    <row r="166" spans="1:14" x14ac:dyDescent="0.25">
      <c r="A166" s="243" t="s">
        <v>3387</v>
      </c>
      <c r="B166" s="187" t="s">
        <v>547</v>
      </c>
      <c r="C166" s="564" t="s">
        <v>1175</v>
      </c>
      <c r="G166" s="243"/>
      <c r="H166" s="649"/>
      <c r="I166" s="187"/>
      <c r="N166" s="243"/>
    </row>
    <row r="167" spans="1:14" x14ac:dyDescent="0.25">
      <c r="A167" s="243" t="s">
        <v>3388</v>
      </c>
      <c r="B167" s="187" t="s">
        <v>547</v>
      </c>
      <c r="C167" s="564" t="s">
        <v>1175</v>
      </c>
      <c r="G167" s="243"/>
      <c r="H167" s="649"/>
      <c r="I167" s="187"/>
      <c r="N167" s="243"/>
    </row>
    <row r="168" spans="1:14" x14ac:dyDescent="0.25">
      <c r="A168" s="243" t="s">
        <v>3389</v>
      </c>
      <c r="B168" s="187" t="s">
        <v>547</v>
      </c>
      <c r="C168" s="564" t="s">
        <v>1175</v>
      </c>
      <c r="G168" s="243"/>
      <c r="H168" s="649"/>
      <c r="I168" s="187"/>
      <c r="N168" s="243"/>
    </row>
    <row r="169" spans="1:14" x14ac:dyDescent="0.25">
      <c r="A169" s="186"/>
      <c r="B169" s="213" t="s">
        <v>578</v>
      </c>
      <c r="C169" s="186" t="s">
        <v>764</v>
      </c>
      <c r="D169" s="186"/>
      <c r="E169" s="186"/>
      <c r="F169" s="215"/>
      <c r="G169" s="215"/>
      <c r="H169" s="649"/>
      <c r="I169" s="198"/>
      <c r="J169" s="189"/>
      <c r="K169" s="189"/>
      <c r="L169" s="189"/>
      <c r="M169" s="180"/>
      <c r="N169" s="180"/>
    </row>
    <row r="170" spans="1:14" x14ac:dyDescent="0.25">
      <c r="A170" s="243" t="s">
        <v>3390</v>
      </c>
      <c r="B170" s="243" t="s">
        <v>580</v>
      </c>
      <c r="C170" s="564" t="s">
        <v>1175</v>
      </c>
      <c r="D170" s="649"/>
      <c r="E170" s="649"/>
      <c r="F170" s="649"/>
      <c r="G170" s="649"/>
      <c r="H170" s="649"/>
      <c r="K170" s="649"/>
      <c r="L170" s="649"/>
      <c r="M170" s="649"/>
      <c r="N170" s="649"/>
    </row>
    <row r="171" spans="1:14" x14ac:dyDescent="0.25">
      <c r="A171" s="243" t="s">
        <v>3391</v>
      </c>
      <c r="B171" s="243" t="s">
        <v>582</v>
      </c>
      <c r="C171" s="564" t="s">
        <v>1175</v>
      </c>
      <c r="D171" s="649"/>
      <c r="E171" s="649"/>
      <c r="F171" s="649"/>
      <c r="G171" s="649"/>
      <c r="H171" s="649"/>
      <c r="K171" s="649"/>
      <c r="L171" s="649"/>
      <c r="M171" s="649"/>
      <c r="N171" s="649"/>
    </row>
    <row r="172" spans="1:14" x14ac:dyDescent="0.25">
      <c r="A172" s="243" t="s">
        <v>3392</v>
      </c>
      <c r="B172" s="243" t="s">
        <v>124</v>
      </c>
      <c r="C172" s="564" t="s">
        <v>1175</v>
      </c>
      <c r="D172" s="649"/>
      <c r="E172" s="649"/>
      <c r="F172" s="649"/>
      <c r="G172" s="649"/>
      <c r="H172" s="649"/>
      <c r="K172" s="649"/>
      <c r="L172" s="649"/>
      <c r="M172" s="649"/>
      <c r="N172" s="649"/>
    </row>
    <row r="173" spans="1:14" outlineLevel="1" x14ac:dyDescent="0.25">
      <c r="A173" s="243" t="s">
        <v>3393</v>
      </c>
      <c r="C173" s="133"/>
      <c r="D173" s="649"/>
      <c r="E173" s="649"/>
      <c r="F173" s="649"/>
      <c r="G173" s="649"/>
      <c r="H173" s="649"/>
      <c r="K173" s="649"/>
      <c r="L173" s="649"/>
      <c r="M173" s="649"/>
      <c r="N173" s="649"/>
    </row>
    <row r="174" spans="1:14" outlineLevel="1" x14ac:dyDescent="0.25">
      <c r="A174" s="243" t="s">
        <v>3394</v>
      </c>
      <c r="C174" s="133"/>
      <c r="D174" s="649"/>
      <c r="E174" s="649"/>
      <c r="F174" s="649"/>
      <c r="G174" s="649"/>
      <c r="H174" s="649"/>
      <c r="K174" s="649"/>
      <c r="L174" s="649"/>
      <c r="M174" s="649"/>
      <c r="N174" s="649"/>
    </row>
    <row r="175" spans="1:14" outlineLevel="1" x14ac:dyDescent="0.25">
      <c r="A175" s="243" t="s">
        <v>3395</v>
      </c>
      <c r="C175" s="133"/>
      <c r="D175" s="649"/>
      <c r="E175" s="649"/>
      <c r="F175" s="649"/>
      <c r="G175" s="649"/>
      <c r="H175" s="649"/>
      <c r="K175" s="649"/>
      <c r="L175" s="649"/>
      <c r="M175" s="649"/>
      <c r="N175" s="649"/>
    </row>
    <row r="176" spans="1:14" outlineLevel="1" x14ac:dyDescent="0.25">
      <c r="A176" s="243" t="s">
        <v>3396</v>
      </c>
      <c r="C176" s="133"/>
      <c r="D176" s="649"/>
      <c r="E176" s="649"/>
      <c r="F176" s="649"/>
      <c r="G176" s="649"/>
      <c r="H176" s="649"/>
      <c r="K176" s="649"/>
      <c r="L176" s="649"/>
      <c r="M176" s="649"/>
      <c r="N176" s="649"/>
    </row>
    <row r="177" spans="1:14" x14ac:dyDescent="0.25">
      <c r="A177" s="186"/>
      <c r="B177" s="213" t="s">
        <v>590</v>
      </c>
      <c r="C177" s="186" t="s">
        <v>764</v>
      </c>
      <c r="D177" s="186"/>
      <c r="E177" s="186"/>
      <c r="F177" s="215"/>
      <c r="G177" s="215"/>
      <c r="H177" s="649"/>
      <c r="I177" s="198"/>
      <c r="J177" s="189"/>
      <c r="K177" s="189"/>
      <c r="L177" s="189"/>
      <c r="M177" s="180"/>
      <c r="N177" s="180"/>
    </row>
    <row r="178" spans="1:14" x14ac:dyDescent="0.25">
      <c r="A178" s="243" t="s">
        <v>3397</v>
      </c>
      <c r="B178" s="243" t="s">
        <v>592</v>
      </c>
      <c r="C178" s="564" t="s">
        <v>1175</v>
      </c>
      <c r="D178" s="226"/>
      <c r="E178" s="226"/>
      <c r="F178" s="69"/>
      <c r="G178" s="203"/>
      <c r="H178" s="649"/>
      <c r="K178" s="226"/>
      <c r="L178" s="226"/>
      <c r="M178" s="69"/>
      <c r="N178" s="203"/>
    </row>
    <row r="179" spans="1:14" x14ac:dyDescent="0.25">
      <c r="A179" s="243" t="s">
        <v>3398</v>
      </c>
      <c r="B179" s="243" t="s">
        <v>594</v>
      </c>
      <c r="C179" s="564" t="s">
        <v>1175</v>
      </c>
      <c r="D179" s="226"/>
      <c r="E179" s="226"/>
      <c r="F179" s="69"/>
      <c r="G179" s="203"/>
      <c r="H179" s="649"/>
      <c r="K179" s="226"/>
      <c r="L179" s="226"/>
      <c r="M179" s="69"/>
      <c r="N179" s="203"/>
    </row>
    <row r="180" spans="1:14" x14ac:dyDescent="0.25">
      <c r="A180" s="243" t="s">
        <v>3399</v>
      </c>
      <c r="B180" s="243" t="s">
        <v>124</v>
      </c>
      <c r="C180" s="564" t="s">
        <v>1175</v>
      </c>
      <c r="D180" s="226"/>
      <c r="E180" s="226"/>
      <c r="F180" s="69"/>
      <c r="G180" s="203"/>
      <c r="H180" s="649"/>
      <c r="K180" s="226"/>
      <c r="L180" s="226"/>
      <c r="M180" s="69"/>
      <c r="N180" s="203"/>
    </row>
    <row r="181" spans="1:14" outlineLevel="1" x14ac:dyDescent="0.25">
      <c r="A181" s="243" t="s">
        <v>3400</v>
      </c>
      <c r="C181" s="133"/>
      <c r="D181" s="226"/>
      <c r="E181" s="226"/>
      <c r="F181" s="69"/>
      <c r="G181" s="203"/>
      <c r="H181" s="649"/>
      <c r="K181" s="226"/>
      <c r="L181" s="226"/>
      <c r="M181" s="69"/>
      <c r="N181" s="203"/>
    </row>
    <row r="182" spans="1:14" outlineLevel="1" x14ac:dyDescent="0.25">
      <c r="A182" s="243" t="s">
        <v>3401</v>
      </c>
      <c r="C182" s="133"/>
      <c r="D182" s="226"/>
      <c r="E182" s="226"/>
      <c r="F182" s="69"/>
      <c r="G182" s="203"/>
      <c r="H182" s="649"/>
      <c r="K182" s="226"/>
      <c r="L182" s="226"/>
      <c r="M182" s="69"/>
      <c r="N182" s="203"/>
    </row>
    <row r="183" spans="1:14" outlineLevel="1" x14ac:dyDescent="0.25">
      <c r="A183" s="243" t="s">
        <v>3402</v>
      </c>
      <c r="C183" s="133"/>
      <c r="D183" s="226"/>
      <c r="E183" s="226"/>
      <c r="F183" s="69"/>
      <c r="G183" s="203"/>
      <c r="H183" s="649"/>
      <c r="K183" s="226"/>
      <c r="L183" s="226"/>
      <c r="M183" s="69"/>
      <c r="N183" s="203"/>
    </row>
    <row r="184" spans="1:14" outlineLevel="1" x14ac:dyDescent="0.25">
      <c r="A184" s="243" t="s">
        <v>3403</v>
      </c>
      <c r="C184" s="133"/>
      <c r="D184" s="226"/>
      <c r="E184" s="226"/>
      <c r="F184" s="69"/>
      <c r="G184" s="203"/>
      <c r="H184" s="649"/>
      <c r="K184" s="226"/>
      <c r="L184" s="226"/>
      <c r="M184" s="69"/>
      <c r="N184" s="203"/>
    </row>
    <row r="185" spans="1:14" outlineLevel="1" x14ac:dyDescent="0.25">
      <c r="A185" s="243" t="s">
        <v>3404</v>
      </c>
      <c r="C185" s="133"/>
      <c r="D185" s="226"/>
      <c r="E185" s="226"/>
      <c r="F185" s="69"/>
      <c r="G185" s="203"/>
      <c r="H185" s="649"/>
      <c r="K185" s="226"/>
      <c r="L185" s="226"/>
      <c r="M185" s="69"/>
      <c r="N185" s="203"/>
    </row>
    <row r="186" spans="1:14" outlineLevel="1" x14ac:dyDescent="0.25">
      <c r="A186" s="243" t="s">
        <v>3405</v>
      </c>
      <c r="C186" s="133"/>
      <c r="D186" s="226"/>
      <c r="E186" s="226"/>
      <c r="F186" s="69"/>
      <c r="G186" s="203"/>
      <c r="H186" s="649"/>
      <c r="K186" s="226"/>
      <c r="L186" s="226"/>
      <c r="M186" s="69"/>
      <c r="N186" s="203"/>
    </row>
    <row r="187" spans="1:14" x14ac:dyDescent="0.25">
      <c r="A187" s="186"/>
      <c r="B187" s="213" t="s">
        <v>891</v>
      </c>
      <c r="C187" s="186" t="s">
        <v>96</v>
      </c>
      <c r="D187" s="186"/>
      <c r="E187" s="186"/>
      <c r="F187" s="186" t="s">
        <v>764</v>
      </c>
      <c r="G187" s="215"/>
      <c r="H187" s="649"/>
      <c r="I187" s="198"/>
      <c r="J187" s="189"/>
      <c r="K187" s="189"/>
      <c r="L187" s="189"/>
      <c r="M187" s="189"/>
      <c r="N187" s="180"/>
    </row>
    <row r="188" spans="1:14" x14ac:dyDescent="0.25">
      <c r="A188" s="243" t="s">
        <v>3406</v>
      </c>
      <c r="B188" s="187" t="s">
        <v>893</v>
      </c>
      <c r="C188" s="564" t="s">
        <v>1175</v>
      </c>
      <c r="D188" s="226"/>
      <c r="E188" s="226"/>
      <c r="F188" s="564" t="s">
        <v>1175</v>
      </c>
      <c r="G188" s="203"/>
      <c r="H188" s="649"/>
      <c r="I188" s="187"/>
      <c r="K188" s="226"/>
      <c r="L188" s="226"/>
      <c r="M188" s="204"/>
      <c r="N188" s="203"/>
    </row>
    <row r="189" spans="1:14" x14ac:dyDescent="0.25">
      <c r="A189" s="243" t="s">
        <v>3407</v>
      </c>
      <c r="B189" s="187" t="s">
        <v>895</v>
      </c>
      <c r="C189" s="564" t="s">
        <v>1175</v>
      </c>
      <c r="D189" s="226"/>
      <c r="E189" s="226"/>
      <c r="F189" s="564" t="s">
        <v>1175</v>
      </c>
      <c r="G189" s="203"/>
      <c r="H189" s="649"/>
      <c r="I189" s="187"/>
      <c r="K189" s="226"/>
      <c r="L189" s="226"/>
      <c r="M189" s="204"/>
      <c r="N189" s="203"/>
    </row>
    <row r="190" spans="1:14" x14ac:dyDescent="0.25">
      <c r="A190" s="243" t="s">
        <v>3408</v>
      </c>
      <c r="B190" s="187" t="s">
        <v>897</v>
      </c>
      <c r="C190" s="564" t="s">
        <v>1175</v>
      </c>
      <c r="D190" s="226"/>
      <c r="E190" s="226"/>
      <c r="F190" s="564" t="s">
        <v>1175</v>
      </c>
      <c r="G190" s="203"/>
      <c r="H190" s="649"/>
      <c r="I190" s="187"/>
      <c r="K190" s="226"/>
      <c r="L190" s="226"/>
      <c r="M190" s="204"/>
      <c r="N190" s="203"/>
    </row>
    <row r="191" spans="1:14" ht="15" customHeight="1" x14ac:dyDescent="0.25">
      <c r="A191" s="243" t="s">
        <v>3409</v>
      </c>
      <c r="B191" s="187" t="s">
        <v>899</v>
      </c>
      <c r="C191" s="564" t="s">
        <v>1175</v>
      </c>
      <c r="D191" s="226"/>
      <c r="E191" s="226"/>
      <c r="F191" s="564" t="s">
        <v>1175</v>
      </c>
      <c r="G191" s="203"/>
      <c r="H191" s="649"/>
      <c r="I191" s="187"/>
      <c r="K191" s="226"/>
      <c r="L191" s="226"/>
      <c r="M191" s="204"/>
      <c r="N191" s="203"/>
    </row>
    <row r="192" spans="1:14" ht="15" customHeight="1" x14ac:dyDescent="0.25">
      <c r="A192" s="243" t="s">
        <v>3410</v>
      </c>
      <c r="B192" s="201" t="s">
        <v>126</v>
      </c>
      <c r="C192" s="564" t="s">
        <v>1175</v>
      </c>
      <c r="D192" s="226"/>
      <c r="E192" s="226"/>
      <c r="F192" s="564" t="s">
        <v>1175</v>
      </c>
      <c r="G192" s="203"/>
      <c r="H192" s="649"/>
      <c r="I192" s="187"/>
      <c r="K192" s="226"/>
      <c r="L192" s="226"/>
      <c r="M192" s="204"/>
      <c r="N192" s="203"/>
    </row>
    <row r="193" spans="1:14" ht="15" customHeight="1" outlineLevel="1" x14ac:dyDescent="0.25">
      <c r="A193" s="243" t="s">
        <v>3411</v>
      </c>
      <c r="B193" s="191" t="s">
        <v>902</v>
      </c>
      <c r="D193" s="226"/>
      <c r="E193" s="226"/>
      <c r="F193" s="564" t="s">
        <v>1175</v>
      </c>
      <c r="G193" s="203"/>
      <c r="H193" s="649"/>
      <c r="I193" s="187"/>
      <c r="K193" s="226"/>
      <c r="L193" s="226"/>
      <c r="M193" s="204"/>
      <c r="N193" s="203"/>
    </row>
    <row r="194" spans="1:14" ht="15" customHeight="1" outlineLevel="1" x14ac:dyDescent="0.25">
      <c r="A194" s="243" t="s">
        <v>3412</v>
      </c>
      <c r="B194" s="191" t="s">
        <v>904</v>
      </c>
      <c r="D194" s="226"/>
      <c r="E194" s="226"/>
      <c r="F194" s="564" t="s">
        <v>1175</v>
      </c>
      <c r="G194" s="203"/>
      <c r="H194" s="649"/>
      <c r="I194" s="187"/>
      <c r="K194" s="226"/>
      <c r="L194" s="226"/>
      <c r="M194" s="204"/>
      <c r="N194" s="203"/>
    </row>
    <row r="195" spans="1:14" ht="15" customHeight="1" outlineLevel="1" x14ac:dyDescent="0.25">
      <c r="A195" s="243" t="s">
        <v>3413</v>
      </c>
      <c r="B195" s="191" t="s">
        <v>906</v>
      </c>
      <c r="D195" s="226"/>
      <c r="E195" s="226"/>
      <c r="F195" s="564" t="s">
        <v>1175</v>
      </c>
      <c r="G195" s="203"/>
      <c r="H195" s="649"/>
      <c r="I195" s="187"/>
      <c r="K195" s="226"/>
      <c r="L195" s="226"/>
      <c r="M195" s="204"/>
      <c r="N195" s="203"/>
    </row>
    <row r="196" spans="1:14" ht="15" customHeight="1" outlineLevel="1" x14ac:dyDescent="0.25">
      <c r="A196" s="243" t="s">
        <v>3414</v>
      </c>
      <c r="B196" s="191" t="s">
        <v>908</v>
      </c>
      <c r="D196" s="226"/>
      <c r="E196" s="226"/>
      <c r="F196" s="564" t="s">
        <v>1175</v>
      </c>
      <c r="G196" s="203"/>
      <c r="H196" s="649"/>
      <c r="I196" s="187"/>
      <c r="K196" s="226"/>
      <c r="L196" s="226"/>
      <c r="M196" s="204"/>
      <c r="N196" s="203"/>
    </row>
    <row r="197" spans="1:14" ht="15" customHeight="1" outlineLevel="1" x14ac:dyDescent="0.25">
      <c r="A197" s="243" t="s">
        <v>3415</v>
      </c>
      <c r="B197" s="191" t="s">
        <v>910</v>
      </c>
      <c r="D197" s="226"/>
      <c r="E197" s="226"/>
      <c r="F197" s="564" t="s">
        <v>1175</v>
      </c>
      <c r="G197" s="203"/>
      <c r="H197" s="649"/>
      <c r="I197" s="187"/>
      <c r="K197" s="226"/>
      <c r="L197" s="226"/>
      <c r="M197" s="204"/>
      <c r="N197" s="203"/>
    </row>
    <row r="198" spans="1:14" ht="15" customHeight="1" outlineLevel="1" x14ac:dyDescent="0.25">
      <c r="A198" s="243" t="s">
        <v>3416</v>
      </c>
      <c r="B198" s="191" t="s">
        <v>912</v>
      </c>
      <c r="D198" s="226"/>
      <c r="E198" s="226"/>
      <c r="F198" s="564" t="s">
        <v>1175</v>
      </c>
      <c r="G198" s="203"/>
      <c r="H198" s="649"/>
      <c r="I198" s="187"/>
      <c r="K198" s="226"/>
      <c r="L198" s="226"/>
      <c r="M198" s="204"/>
      <c r="N198" s="203"/>
    </row>
    <row r="199" spans="1:14" ht="15" customHeight="1" outlineLevel="1" x14ac:dyDescent="0.25">
      <c r="A199" s="243" t="s">
        <v>3417</v>
      </c>
      <c r="B199" s="191" t="s">
        <v>914</v>
      </c>
      <c r="D199" s="226"/>
      <c r="E199" s="226"/>
      <c r="F199" s="564" t="s">
        <v>1175</v>
      </c>
      <c r="G199" s="203"/>
      <c r="H199" s="649"/>
      <c r="I199" s="187"/>
      <c r="K199" s="226"/>
      <c r="L199" s="226"/>
      <c r="M199" s="204"/>
      <c r="N199" s="203"/>
    </row>
    <row r="200" spans="1:14" ht="15" customHeight="1" outlineLevel="1" x14ac:dyDescent="0.25">
      <c r="A200" s="243" t="s">
        <v>3418</v>
      </c>
      <c r="B200" s="191"/>
      <c r="D200" s="226"/>
      <c r="E200" s="226"/>
      <c r="F200" s="204"/>
      <c r="G200" s="203"/>
      <c r="H200" s="649"/>
      <c r="I200" s="187"/>
      <c r="K200" s="226"/>
      <c r="L200" s="226"/>
      <c r="M200" s="204"/>
      <c r="N200" s="203"/>
    </row>
    <row r="201" spans="1:14" ht="15" customHeight="1" outlineLevel="1" x14ac:dyDescent="0.25">
      <c r="A201" s="243" t="s">
        <v>3419</v>
      </c>
      <c r="B201" s="191"/>
      <c r="D201" s="226"/>
      <c r="E201" s="226"/>
      <c r="F201" s="204"/>
      <c r="G201" s="203"/>
      <c r="H201" s="649"/>
      <c r="I201" s="187"/>
      <c r="K201" s="226"/>
      <c r="L201" s="226"/>
      <c r="M201" s="204"/>
      <c r="N201" s="203"/>
    </row>
    <row r="202" spans="1:14" ht="15" customHeight="1" outlineLevel="1" x14ac:dyDescent="0.25">
      <c r="A202" s="243" t="s">
        <v>3420</v>
      </c>
      <c r="B202" s="191"/>
      <c r="D202" s="226"/>
      <c r="E202" s="226"/>
      <c r="F202" s="204"/>
      <c r="G202" s="203"/>
      <c r="H202" s="649"/>
      <c r="I202" s="187"/>
      <c r="K202" s="226"/>
      <c r="L202" s="226"/>
      <c r="M202" s="204"/>
      <c r="N202" s="203"/>
    </row>
    <row r="203" spans="1:14" ht="15" customHeight="1" outlineLevel="1" x14ac:dyDescent="0.25">
      <c r="A203" s="243" t="s">
        <v>3421</v>
      </c>
      <c r="B203" s="191"/>
      <c r="D203" s="226"/>
      <c r="E203" s="226"/>
      <c r="F203" s="204"/>
      <c r="G203" s="203"/>
      <c r="H203" s="649"/>
      <c r="I203" s="187"/>
      <c r="K203" s="226"/>
      <c r="L203" s="226"/>
      <c r="M203" s="204"/>
      <c r="N203" s="203"/>
    </row>
    <row r="204" spans="1:14" ht="15" customHeight="1" outlineLevel="1" x14ac:dyDescent="0.25">
      <c r="A204" s="243" t="s">
        <v>3422</v>
      </c>
      <c r="B204" s="187"/>
      <c r="D204" s="226"/>
      <c r="E204" s="226"/>
      <c r="F204" s="204"/>
      <c r="G204" s="203"/>
      <c r="H204" s="649"/>
      <c r="I204" s="187"/>
      <c r="K204" s="226"/>
      <c r="L204" s="226"/>
      <c r="M204" s="204"/>
      <c r="N204" s="203"/>
    </row>
    <row r="205" spans="1:14" outlineLevel="1" x14ac:dyDescent="0.25">
      <c r="A205" s="243" t="s">
        <v>3423</v>
      </c>
      <c r="B205" s="206"/>
      <c r="C205" s="206"/>
      <c r="D205" s="206"/>
      <c r="E205" s="206"/>
      <c r="F205" s="204"/>
      <c r="G205" s="203"/>
      <c r="H205" s="649"/>
      <c r="I205" s="201"/>
      <c r="J205" s="187"/>
      <c r="K205" s="226"/>
      <c r="L205" s="226"/>
      <c r="M205" s="69"/>
      <c r="N205" s="203"/>
    </row>
    <row r="206" spans="1:14" ht="15" customHeight="1" x14ac:dyDescent="0.25">
      <c r="A206" s="186"/>
      <c r="B206" s="216" t="s">
        <v>921</v>
      </c>
      <c r="C206" s="186" t="s">
        <v>764</v>
      </c>
      <c r="D206" s="186"/>
      <c r="E206" s="186"/>
      <c r="F206" s="215"/>
      <c r="G206" s="215"/>
      <c r="H206" s="649"/>
      <c r="I206" s="198"/>
      <c r="J206" s="189"/>
      <c r="K206" s="189"/>
      <c r="L206" s="189"/>
      <c r="M206" s="180"/>
      <c r="N206" s="180"/>
    </row>
    <row r="207" spans="1:14" x14ac:dyDescent="0.25">
      <c r="A207" s="243" t="s">
        <v>3424</v>
      </c>
      <c r="B207" s="243" t="s">
        <v>619</v>
      </c>
      <c r="C207" s="564" t="s">
        <v>1175</v>
      </c>
      <c r="D207" s="649"/>
      <c r="E207" s="178"/>
      <c r="F207" s="178"/>
      <c r="G207" s="649"/>
      <c r="H207" s="649"/>
      <c r="K207" s="649"/>
      <c r="L207" s="178"/>
      <c r="M207" s="178"/>
      <c r="N207" s="649"/>
    </row>
    <row r="208" spans="1:14" outlineLevel="1" x14ac:dyDescent="0.25">
      <c r="A208" s="243" t="s">
        <v>3425</v>
      </c>
      <c r="B208" s="114" t="s">
        <v>3001</v>
      </c>
      <c r="C208" s="564" t="s">
        <v>1175</v>
      </c>
      <c r="D208" s="649"/>
      <c r="E208" s="178"/>
      <c r="F208" s="178"/>
      <c r="G208" s="649"/>
      <c r="H208" s="649"/>
      <c r="K208" s="649"/>
      <c r="L208" s="178"/>
      <c r="M208" s="178"/>
      <c r="N208" s="649"/>
    </row>
    <row r="209" spans="1:14" outlineLevel="1" x14ac:dyDescent="0.25">
      <c r="A209" s="243" t="s">
        <v>3426</v>
      </c>
      <c r="D209" s="649"/>
      <c r="E209" s="178"/>
      <c r="F209" s="178"/>
      <c r="G209" s="649"/>
      <c r="H209" s="649"/>
      <c r="K209" s="649"/>
      <c r="L209" s="178"/>
      <c r="M209" s="178"/>
      <c r="N209" s="649"/>
    </row>
    <row r="210" spans="1:14" outlineLevel="1" x14ac:dyDescent="0.25">
      <c r="A210" s="243" t="s">
        <v>3427</v>
      </c>
      <c r="D210" s="649"/>
      <c r="E210" s="178"/>
      <c r="F210" s="178"/>
      <c r="G210" s="649"/>
      <c r="H210" s="649"/>
      <c r="K210" s="649"/>
      <c r="L210" s="178"/>
      <c r="M210" s="178"/>
      <c r="N210" s="649"/>
    </row>
    <row r="211" spans="1:14" outlineLevel="1" x14ac:dyDescent="0.25">
      <c r="A211" s="243" t="s">
        <v>3428</v>
      </c>
      <c r="D211" s="649"/>
      <c r="E211" s="178"/>
      <c r="F211" s="178"/>
      <c r="G211" s="649"/>
      <c r="H211" s="649"/>
      <c r="K211" s="649"/>
      <c r="L211" s="178"/>
      <c r="M211" s="178"/>
      <c r="N211" s="649"/>
    </row>
    <row r="212" spans="1:14" x14ac:dyDescent="0.25">
      <c r="A212" s="186"/>
      <c r="B212" s="213" t="s">
        <v>927</v>
      </c>
      <c r="C212" s="186" t="s">
        <v>764</v>
      </c>
      <c r="D212" s="186"/>
      <c r="E212" s="186"/>
      <c r="F212" s="215"/>
      <c r="G212" s="215"/>
      <c r="H212" s="649"/>
      <c r="I212" s="198"/>
      <c r="J212" s="189"/>
      <c r="K212" s="189"/>
      <c r="L212" s="189"/>
      <c r="M212" s="180"/>
      <c r="N212" s="180"/>
    </row>
    <row r="213" spans="1:14" ht="15" customHeight="1" x14ac:dyDescent="0.25">
      <c r="A213" s="243" t="s">
        <v>3429</v>
      </c>
      <c r="B213" s="243" t="s">
        <v>929</v>
      </c>
      <c r="C213" s="564" t="s">
        <v>1175</v>
      </c>
      <c r="D213" s="649"/>
      <c r="E213" s="649"/>
      <c r="F213" s="649"/>
      <c r="G213" s="649"/>
      <c r="H213" s="649"/>
      <c r="K213" s="649"/>
      <c r="L213" s="649"/>
      <c r="M213" s="649"/>
      <c r="N213" s="649"/>
    </row>
    <row r="214" spans="1:14" outlineLevel="1" x14ac:dyDescent="0.25">
      <c r="A214" s="243" t="s">
        <v>3430</v>
      </c>
      <c r="D214" s="649"/>
      <c r="E214" s="649"/>
      <c r="F214" s="649"/>
      <c r="G214" s="649"/>
      <c r="H214" s="649"/>
      <c r="K214" s="649"/>
      <c r="L214" s="649"/>
      <c r="M214" s="649"/>
      <c r="N214" s="649"/>
    </row>
    <row r="215" spans="1:14" outlineLevel="1" x14ac:dyDescent="0.25">
      <c r="A215" s="243" t="s">
        <v>3431</v>
      </c>
      <c r="D215" s="649"/>
      <c r="E215" s="649"/>
      <c r="F215" s="649"/>
      <c r="G215" s="649"/>
      <c r="H215" s="649"/>
      <c r="K215" s="649"/>
      <c r="L215" s="649"/>
      <c r="M215" s="649"/>
      <c r="N215" s="649"/>
    </row>
    <row r="216" spans="1:14" outlineLevel="1" x14ac:dyDescent="0.25">
      <c r="A216" s="243" t="s">
        <v>3432</v>
      </c>
      <c r="D216" s="649"/>
      <c r="E216" s="649"/>
      <c r="F216" s="649"/>
      <c r="G216" s="649"/>
      <c r="H216" s="649"/>
      <c r="K216" s="649"/>
      <c r="L216" s="649"/>
      <c r="M216" s="649"/>
      <c r="N216" s="649"/>
    </row>
    <row r="217" spans="1:14" outlineLevel="1" x14ac:dyDescent="0.25">
      <c r="A217" s="243" t="s">
        <v>3433</v>
      </c>
      <c r="D217" s="649"/>
      <c r="E217" s="649"/>
      <c r="F217" s="649"/>
      <c r="G217" s="649"/>
      <c r="H217" s="649"/>
      <c r="K217" s="649"/>
      <c r="L217" s="649"/>
      <c r="M217" s="649"/>
      <c r="N217" s="649"/>
    </row>
    <row r="218" spans="1:14" outlineLevel="1" x14ac:dyDescent="0.25">
      <c r="A218" s="243" t="s">
        <v>3434</v>
      </c>
    </row>
    <row r="219" spans="1:14" outlineLevel="1" x14ac:dyDescent="0.25">
      <c r="A219" s="243" t="s">
        <v>3435</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B25" sqref="B25"/>
    </sheetView>
  </sheetViews>
  <sheetFormatPr defaultColWidth="8.5703125" defaultRowHeight="15" x14ac:dyDescent="0.25"/>
  <cols>
    <col min="1" max="1" width="13.28515625" style="532" customWidth="1"/>
    <col min="2" max="2" width="59" style="532" customWidth="1"/>
    <col min="3" max="7" width="36.7109375" style="532" customWidth="1"/>
    <col min="8" max="16384" width="8.5703125" style="532"/>
  </cols>
  <sheetData>
    <row r="1" spans="1:10" ht="45" customHeight="1" x14ac:dyDescent="0.25">
      <c r="A1" s="738" t="s">
        <v>1467</v>
      </c>
      <c r="B1" s="738"/>
    </row>
    <row r="2" spans="1:10" ht="31.5" x14ac:dyDescent="0.25">
      <c r="A2" s="530" t="s">
        <v>3153</v>
      </c>
      <c r="B2" s="530"/>
      <c r="C2" s="533"/>
      <c r="D2" s="533"/>
      <c r="E2" s="533"/>
      <c r="F2" s="531" t="str">
        <f>'A. HTT General'!F1</f>
        <v>HTT 2024</v>
      </c>
      <c r="G2" s="553"/>
      <c r="J2" s="600"/>
    </row>
    <row r="3" spans="1:10" x14ac:dyDescent="0.25">
      <c r="A3" s="533"/>
      <c r="B3" s="584"/>
      <c r="C3" s="584"/>
      <c r="D3" s="533"/>
      <c r="E3" s="533"/>
      <c r="F3" s="533"/>
      <c r="G3" s="533"/>
    </row>
    <row r="4" spans="1:10" ht="15.75" customHeight="1" thickBot="1" x14ac:dyDescent="0.3">
      <c r="A4" s="533"/>
      <c r="B4" s="584"/>
      <c r="C4" s="554"/>
      <c r="D4" s="533"/>
      <c r="E4" s="533"/>
      <c r="F4" s="533"/>
      <c r="G4" s="533"/>
    </row>
    <row r="5" spans="1:10" ht="60.75" customHeight="1" thickBot="1" x14ac:dyDescent="0.3">
      <c r="A5" s="555"/>
      <c r="B5" s="556" t="s">
        <v>56</v>
      </c>
      <c r="C5" s="557" t="s">
        <v>57</v>
      </c>
      <c r="D5" s="555"/>
      <c r="E5" s="739" t="s">
        <v>1916</v>
      </c>
      <c r="F5" s="740"/>
      <c r="G5" s="585" t="s">
        <v>1917</v>
      </c>
      <c r="H5" s="586"/>
    </row>
    <row r="6" spans="1:10" x14ac:dyDescent="0.25">
      <c r="A6" s="536"/>
      <c r="B6" s="536"/>
      <c r="C6" s="536"/>
      <c r="D6" s="536"/>
      <c r="F6" s="587"/>
      <c r="G6" s="587"/>
    </row>
    <row r="7" spans="1:10" ht="18.75" customHeight="1" x14ac:dyDescent="0.25">
      <c r="A7" s="558"/>
      <c r="B7" s="723" t="s">
        <v>1918</v>
      </c>
      <c r="C7" s="724"/>
      <c r="D7" s="560"/>
      <c r="E7" s="723" t="s">
        <v>1919</v>
      </c>
      <c r="F7" s="721"/>
      <c r="G7" s="721"/>
      <c r="H7" s="724"/>
    </row>
    <row r="8" spans="1:10" ht="18.75" customHeight="1" x14ac:dyDescent="0.25">
      <c r="A8" s="536"/>
      <c r="B8" s="741" t="s">
        <v>1920</v>
      </c>
      <c r="C8" s="742"/>
      <c r="D8" s="560"/>
      <c r="E8" s="743" t="s">
        <v>68</v>
      </c>
      <c r="F8" s="744"/>
      <c r="G8" s="744"/>
      <c r="H8" s="745"/>
    </row>
    <row r="9" spans="1:10" ht="18.75" customHeight="1" x14ac:dyDescent="0.25">
      <c r="A9" s="536"/>
      <c r="B9" s="741" t="s">
        <v>1921</v>
      </c>
      <c r="C9" s="742"/>
      <c r="D9" s="588"/>
      <c r="E9" s="743"/>
      <c r="F9" s="744"/>
      <c r="G9" s="744"/>
      <c r="H9" s="745"/>
      <c r="I9" s="586"/>
    </row>
    <row r="10" spans="1:10" x14ac:dyDescent="0.25">
      <c r="A10" s="559"/>
      <c r="B10" s="746"/>
      <c r="C10" s="746"/>
      <c r="D10" s="560"/>
      <c r="E10" s="743"/>
      <c r="F10" s="744"/>
      <c r="G10" s="744"/>
      <c r="H10" s="745"/>
      <c r="I10" s="586"/>
    </row>
    <row r="11" spans="1:10" ht="15.75" thickBot="1" x14ac:dyDescent="0.3">
      <c r="A11" s="559"/>
      <c r="B11" s="747"/>
      <c r="C11" s="748"/>
      <c r="D11" s="588"/>
      <c r="E11" s="743"/>
      <c r="F11" s="744"/>
      <c r="G11" s="744"/>
      <c r="H11" s="745"/>
      <c r="I11" s="586"/>
    </row>
    <row r="12" spans="1:10" x14ac:dyDescent="0.25">
      <c r="A12" s="536"/>
      <c r="B12" s="589"/>
      <c r="C12" s="536"/>
      <c r="D12" s="536"/>
      <c r="E12" s="743"/>
      <c r="F12" s="744"/>
      <c r="G12" s="744"/>
      <c r="H12" s="745"/>
      <c r="I12" s="586"/>
    </row>
    <row r="13" spans="1:10" ht="15.75" customHeight="1" thickBot="1" x14ac:dyDescent="0.3">
      <c r="A13" s="536"/>
      <c r="B13" s="589"/>
      <c r="C13" s="536"/>
      <c r="D13" s="536"/>
      <c r="E13" s="733" t="s">
        <v>1922</v>
      </c>
      <c r="F13" s="734"/>
      <c r="G13" s="735" t="s">
        <v>1923</v>
      </c>
      <c r="H13" s="736"/>
      <c r="I13" s="586"/>
    </row>
    <row r="14" spans="1:10" x14ac:dyDescent="0.25">
      <c r="A14" s="536"/>
      <c r="B14" s="589"/>
      <c r="C14" s="536"/>
      <c r="D14" s="536"/>
      <c r="E14" s="562"/>
      <c r="F14" s="562"/>
      <c r="G14" s="536"/>
      <c r="H14" s="590"/>
    </row>
    <row r="15" spans="1:10" ht="18.75" customHeight="1" x14ac:dyDescent="0.25">
      <c r="A15" s="537"/>
      <c r="B15" s="737" t="s">
        <v>1924</v>
      </c>
      <c r="C15" s="737"/>
      <c r="D15" s="737"/>
      <c r="E15" s="537"/>
      <c r="F15" s="537"/>
      <c r="G15" s="537"/>
      <c r="H15" s="537"/>
    </row>
    <row r="16" spans="1:10" x14ac:dyDescent="0.25">
      <c r="A16" s="563"/>
      <c r="B16" s="563" t="s">
        <v>1925</v>
      </c>
      <c r="C16" s="563" t="s">
        <v>96</v>
      </c>
      <c r="D16" s="563" t="s">
        <v>1926</v>
      </c>
      <c r="E16" s="563"/>
      <c r="F16" s="563" t="s">
        <v>1927</v>
      </c>
      <c r="G16" s="563" t="s">
        <v>1928</v>
      </c>
      <c r="H16" s="563"/>
    </row>
    <row r="17" spans="1:8" x14ac:dyDescent="0.25">
      <c r="A17" s="536" t="s">
        <v>1929</v>
      </c>
      <c r="B17" s="546" t="s">
        <v>1930</v>
      </c>
      <c r="C17" s="536" t="s">
        <v>68</v>
      </c>
      <c r="D17" s="536" t="s">
        <v>68</v>
      </c>
      <c r="F17" s="566" t="str">
        <f>IF(OR('B1. HTT Mortgage Assets'!$C$15=0,C17="[For completion]"),"",C17/'B1. HTT Mortgage Assets'!$C$15)</f>
        <v/>
      </c>
      <c r="G17" s="566" t="str">
        <f>IF(OR('B1. HTT Mortgage Assets'!$F$28=0,D17="[For completion]"),"",D17/'B1. HTT Mortgage Assets'!$F$28)</f>
        <v/>
      </c>
    </row>
    <row r="18" spans="1:8" x14ac:dyDescent="0.25">
      <c r="A18" s="546" t="s">
        <v>1931</v>
      </c>
      <c r="B18" s="573"/>
      <c r="C18" s="546"/>
      <c r="D18" s="546"/>
      <c r="F18" s="546"/>
      <c r="G18" s="546"/>
    </row>
    <row r="19" spans="1:8" x14ac:dyDescent="0.25">
      <c r="A19" s="546" t="s">
        <v>1932</v>
      </c>
      <c r="B19" s="546"/>
      <c r="C19" s="546"/>
      <c r="D19" s="546"/>
      <c r="F19" s="546"/>
      <c r="G19" s="546"/>
    </row>
    <row r="20" spans="1:8" ht="18.75" customHeight="1" x14ac:dyDescent="0.25">
      <c r="A20" s="537"/>
      <c r="B20" s="737" t="s">
        <v>1921</v>
      </c>
      <c r="C20" s="737"/>
      <c r="D20" s="737"/>
      <c r="E20" s="537"/>
      <c r="F20" s="537"/>
      <c r="G20" s="537"/>
      <c r="H20" s="537"/>
    </row>
    <row r="21" spans="1:8" x14ac:dyDescent="0.25">
      <c r="A21" s="563"/>
      <c r="B21" s="563" t="s">
        <v>1933</v>
      </c>
      <c r="C21" s="563" t="s">
        <v>1934</v>
      </c>
      <c r="D21" s="563" t="s">
        <v>1935</v>
      </c>
      <c r="E21" s="563" t="s">
        <v>1936</v>
      </c>
      <c r="F21" s="563" t="s">
        <v>1937</v>
      </c>
      <c r="G21" s="563" t="s">
        <v>1938</v>
      </c>
      <c r="H21" s="563" t="s">
        <v>1939</v>
      </c>
    </row>
    <row r="22" spans="1:8" ht="15" customHeight="1" x14ac:dyDescent="0.25">
      <c r="A22" s="220"/>
      <c r="B22" s="591" t="s">
        <v>1940</v>
      </c>
      <c r="C22" s="591"/>
      <c r="D22" s="220"/>
      <c r="E22" s="220"/>
      <c r="F22" s="220"/>
      <c r="G22" s="220"/>
      <c r="H22" s="220"/>
    </row>
    <row r="23" spans="1:8" x14ac:dyDescent="0.25">
      <c r="A23" s="536" t="s">
        <v>1941</v>
      </c>
      <c r="B23" s="536" t="s">
        <v>1942</v>
      </c>
      <c r="C23" s="574" t="s">
        <v>68</v>
      </c>
      <c r="D23" s="574" t="s">
        <v>68</v>
      </c>
      <c r="E23" s="574" t="s">
        <v>68</v>
      </c>
      <c r="F23" s="574" t="s">
        <v>68</v>
      </c>
      <c r="G23" s="574" t="s">
        <v>68</v>
      </c>
      <c r="H23" s="592">
        <f>SUM(C23:G23)</f>
        <v>0</v>
      </c>
    </row>
    <row r="24" spans="1:8" x14ac:dyDescent="0.25">
      <c r="A24" s="536" t="s">
        <v>1943</v>
      </c>
      <c r="B24" s="536" t="s">
        <v>1944</v>
      </c>
      <c r="C24" s="574" t="s">
        <v>68</v>
      </c>
      <c r="D24" s="574" t="s">
        <v>68</v>
      </c>
      <c r="E24" s="574" t="s">
        <v>68</v>
      </c>
      <c r="F24" s="574" t="s">
        <v>68</v>
      </c>
      <c r="G24" s="574" t="s">
        <v>68</v>
      </c>
      <c r="H24" s="592">
        <f>SUM(C24:G24)</f>
        <v>0</v>
      </c>
    </row>
    <row r="25" spans="1:8" x14ac:dyDescent="0.25">
      <c r="A25" s="536" t="s">
        <v>1945</v>
      </c>
      <c r="B25" s="536" t="s">
        <v>1946</v>
      </c>
      <c r="C25" s="574" t="s">
        <v>68</v>
      </c>
      <c r="D25" s="574" t="s">
        <v>68</v>
      </c>
      <c r="E25" s="574" t="s">
        <v>68</v>
      </c>
      <c r="F25" s="574" t="s">
        <v>68</v>
      </c>
      <c r="G25" s="574" t="s">
        <v>68</v>
      </c>
      <c r="H25" s="592">
        <f>SUM(C25:G25)</f>
        <v>0</v>
      </c>
    </row>
    <row r="26" spans="1:8" x14ac:dyDescent="0.25">
      <c r="A26" s="536" t="s">
        <v>1947</v>
      </c>
      <c r="B26" s="536" t="s">
        <v>1948</v>
      </c>
      <c r="C26" s="574">
        <f t="shared" ref="C26:H26" si="0">SUM(C23:C25)</f>
        <v>0</v>
      </c>
      <c r="D26" s="574">
        <f t="shared" si="0"/>
        <v>0</v>
      </c>
      <c r="E26" s="574">
        <f t="shared" si="0"/>
        <v>0</v>
      </c>
      <c r="F26" s="574">
        <f t="shared" si="0"/>
        <v>0</v>
      </c>
      <c r="G26" s="574">
        <f t="shared" si="0"/>
        <v>0</v>
      </c>
      <c r="H26" s="574">
        <f t="shared" si="0"/>
        <v>0</v>
      </c>
    </row>
    <row r="27" spans="1:8" x14ac:dyDescent="0.25">
      <c r="A27" s="536" t="s">
        <v>1949</v>
      </c>
      <c r="B27" s="567" t="s">
        <v>3135</v>
      </c>
      <c r="C27" s="574"/>
      <c r="D27" s="574"/>
      <c r="E27" s="574"/>
      <c r="F27" s="574"/>
      <c r="G27" s="574"/>
      <c r="H27" s="153">
        <f>IF(SUM(C27:G27)="","",SUM(C27:G27))</f>
        <v>0</v>
      </c>
    </row>
    <row r="28" spans="1:8" x14ac:dyDescent="0.25">
      <c r="A28" s="536" t="s">
        <v>1950</v>
      </c>
      <c r="B28" s="567" t="s">
        <v>3135</v>
      </c>
      <c r="C28" s="574"/>
      <c r="D28" s="574"/>
      <c r="E28" s="574"/>
      <c r="F28" s="574"/>
      <c r="G28" s="574"/>
      <c r="H28" s="592">
        <f>IF(SUM(C28:G28)="","",SUM(C28:G28))</f>
        <v>0</v>
      </c>
    </row>
    <row r="29" spans="1:8" x14ac:dyDescent="0.25">
      <c r="A29" s="536" t="s">
        <v>1951</v>
      </c>
      <c r="B29" s="567" t="s">
        <v>3135</v>
      </c>
      <c r="C29" s="574"/>
      <c r="D29" s="574"/>
      <c r="E29" s="574"/>
      <c r="F29" s="574"/>
      <c r="G29" s="574"/>
      <c r="H29" s="592">
        <f>IF(SUM(C29:G29)="","",SUM(C29:G29))</f>
        <v>0</v>
      </c>
    </row>
    <row r="30" spans="1:8" x14ac:dyDescent="0.25">
      <c r="A30" s="536" t="s">
        <v>1952</v>
      </c>
      <c r="B30" s="567" t="s">
        <v>3135</v>
      </c>
      <c r="C30" s="574"/>
      <c r="D30" s="574"/>
      <c r="E30" s="574"/>
      <c r="F30" s="574"/>
      <c r="G30" s="574"/>
      <c r="H30" s="592">
        <f>IF(SUM(C30:G30)="","",SUM(C30:G30))</f>
        <v>0</v>
      </c>
    </row>
    <row r="31" spans="1:8" x14ac:dyDescent="0.25">
      <c r="A31" s="536" t="s">
        <v>3134</v>
      </c>
      <c r="B31" s="567" t="s">
        <v>3135</v>
      </c>
      <c r="C31" s="568"/>
      <c r="D31" s="536"/>
      <c r="E31" s="536"/>
      <c r="F31" s="566"/>
      <c r="G31" s="550"/>
    </row>
    <row r="32" spans="1:8" x14ac:dyDescent="0.25">
      <c r="A32" s="536" t="s">
        <v>3136</v>
      </c>
      <c r="B32" s="567" t="s">
        <v>3135</v>
      </c>
      <c r="C32" s="568"/>
      <c r="D32" s="536"/>
      <c r="E32" s="536"/>
      <c r="F32" s="566"/>
      <c r="G32" s="550"/>
    </row>
    <row r="33" spans="1:7" x14ac:dyDescent="0.25">
      <c r="A33" s="536"/>
      <c r="B33" s="567"/>
      <c r="C33" s="568"/>
      <c r="D33" s="536"/>
      <c r="E33" s="536"/>
      <c r="F33" s="566"/>
      <c r="G33" s="550"/>
    </row>
    <row r="34" spans="1:7" x14ac:dyDescent="0.25">
      <c r="A34" s="536"/>
      <c r="B34" s="567"/>
      <c r="C34" s="568"/>
      <c r="D34" s="536"/>
      <c r="E34" s="536"/>
      <c r="F34" s="566"/>
      <c r="G34" s="550"/>
    </row>
    <row r="35" spans="1:7" x14ac:dyDescent="0.25">
      <c r="A35" s="536"/>
      <c r="B35" s="567"/>
      <c r="C35" s="568"/>
      <c r="D35" s="536"/>
      <c r="F35" s="566"/>
      <c r="G35" s="550"/>
    </row>
    <row r="36" spans="1:7" x14ac:dyDescent="0.25">
      <c r="A36" s="536"/>
      <c r="B36" s="536"/>
      <c r="C36" s="593"/>
      <c r="D36" s="593"/>
      <c r="E36" s="593"/>
      <c r="F36" s="593"/>
      <c r="G36" s="546"/>
    </row>
    <row r="37" spans="1:7" x14ac:dyDescent="0.25">
      <c r="A37" s="536"/>
      <c r="B37" s="536"/>
      <c r="C37" s="593"/>
      <c r="D37" s="593"/>
      <c r="E37" s="593"/>
      <c r="F37" s="593"/>
      <c r="G37" s="546"/>
    </row>
    <row r="38" spans="1:7" x14ac:dyDescent="0.25">
      <c r="A38" s="536"/>
      <c r="B38" s="536"/>
      <c r="C38" s="593"/>
      <c r="D38" s="593"/>
      <c r="E38" s="593"/>
      <c r="F38" s="593"/>
      <c r="G38" s="546"/>
    </row>
    <row r="39" spans="1:7" x14ac:dyDescent="0.25">
      <c r="A39" s="536"/>
      <c r="B39" s="536"/>
      <c r="C39" s="593"/>
      <c r="D39" s="593"/>
      <c r="E39" s="593"/>
      <c r="F39" s="593"/>
      <c r="G39" s="546"/>
    </row>
    <row r="40" spans="1:7" x14ac:dyDescent="0.25">
      <c r="A40" s="536"/>
      <c r="B40" s="536"/>
      <c r="C40" s="593"/>
      <c r="D40" s="593"/>
      <c r="E40" s="593"/>
      <c r="F40" s="593"/>
      <c r="G40" s="546"/>
    </row>
    <row r="41" spans="1:7" x14ac:dyDescent="0.25">
      <c r="A41" s="536"/>
      <c r="B41" s="536"/>
      <c r="C41" s="593"/>
      <c r="D41" s="593"/>
      <c r="E41" s="593"/>
      <c r="F41" s="593"/>
      <c r="G41" s="546"/>
    </row>
    <row r="42" spans="1:7" x14ac:dyDescent="0.25">
      <c r="A42" s="536"/>
      <c r="B42" s="536"/>
      <c r="C42" s="593"/>
      <c r="D42" s="593"/>
      <c r="E42" s="593"/>
      <c r="F42" s="593"/>
      <c r="G42" s="546"/>
    </row>
    <row r="43" spans="1:7" x14ac:dyDescent="0.25">
      <c r="A43" s="536"/>
      <c r="B43" s="536"/>
      <c r="C43" s="593"/>
      <c r="D43" s="593"/>
      <c r="E43" s="593"/>
      <c r="F43" s="593"/>
      <c r="G43" s="546"/>
    </row>
    <row r="44" spans="1:7" x14ac:dyDescent="0.25">
      <c r="A44" s="536"/>
      <c r="B44" s="536"/>
      <c r="C44" s="593"/>
      <c r="D44" s="593"/>
      <c r="E44" s="593"/>
      <c r="F44" s="593"/>
      <c r="G44" s="546"/>
    </row>
    <row r="45" spans="1:7" x14ac:dyDescent="0.25">
      <c r="A45" s="536"/>
      <c r="B45" s="536"/>
      <c r="C45" s="593"/>
      <c r="D45" s="593"/>
      <c r="E45" s="593"/>
      <c r="F45" s="593"/>
      <c r="G45" s="546"/>
    </row>
    <row r="46" spans="1:7" x14ac:dyDescent="0.25">
      <c r="A46" s="536"/>
      <c r="B46" s="536"/>
      <c r="C46" s="593"/>
      <c r="D46" s="593"/>
      <c r="E46" s="593"/>
      <c r="F46" s="593"/>
      <c r="G46" s="546"/>
    </row>
    <row r="47" spans="1:7" x14ac:dyDescent="0.25">
      <c r="A47" s="536"/>
      <c r="B47" s="536"/>
      <c r="C47" s="593"/>
      <c r="D47" s="593"/>
      <c r="E47" s="593"/>
      <c r="F47" s="593"/>
      <c r="G47" s="546"/>
    </row>
    <row r="48" spans="1:7" x14ac:dyDescent="0.25">
      <c r="A48" s="536"/>
      <c r="B48" s="536"/>
      <c r="C48" s="593"/>
      <c r="D48" s="593"/>
      <c r="E48" s="593"/>
      <c r="F48" s="593"/>
      <c r="G48" s="546"/>
    </row>
    <row r="49" spans="1:7" x14ac:dyDescent="0.25">
      <c r="A49" s="536"/>
      <c r="B49" s="536"/>
      <c r="C49" s="593"/>
      <c r="D49" s="593"/>
      <c r="E49" s="593"/>
      <c r="F49" s="593"/>
      <c r="G49" s="546"/>
    </row>
    <row r="50" spans="1:7" x14ac:dyDescent="0.25">
      <c r="A50" s="536"/>
      <c r="B50" s="536"/>
      <c r="C50" s="593"/>
      <c r="D50" s="593"/>
      <c r="E50" s="593"/>
      <c r="F50" s="593"/>
      <c r="G50" s="546"/>
    </row>
    <row r="51" spans="1:7" x14ac:dyDescent="0.25">
      <c r="A51" s="536"/>
      <c r="B51" s="536"/>
      <c r="C51" s="593"/>
      <c r="D51" s="593"/>
      <c r="E51" s="593"/>
      <c r="F51" s="593"/>
      <c r="G51" s="546"/>
    </row>
    <row r="52" spans="1:7" x14ac:dyDescent="0.25">
      <c r="A52" s="536"/>
      <c r="B52" s="536"/>
      <c r="C52" s="593"/>
      <c r="D52" s="593"/>
      <c r="E52" s="593"/>
      <c r="F52" s="593"/>
      <c r="G52" s="546"/>
    </row>
    <row r="53" spans="1:7" x14ac:dyDescent="0.25">
      <c r="A53" s="536"/>
      <c r="B53" s="536"/>
      <c r="C53" s="593"/>
      <c r="D53" s="593"/>
      <c r="E53" s="593"/>
      <c r="F53" s="593"/>
      <c r="G53" s="546"/>
    </row>
    <row r="54" spans="1:7" x14ac:dyDescent="0.25">
      <c r="A54" s="536"/>
      <c r="B54" s="536"/>
      <c r="C54" s="593"/>
      <c r="D54" s="593"/>
      <c r="E54" s="593"/>
      <c r="F54" s="593"/>
      <c r="G54" s="546"/>
    </row>
    <row r="55" spans="1:7" x14ac:dyDescent="0.25">
      <c r="A55" s="536"/>
      <c r="B55" s="536"/>
      <c r="C55" s="593"/>
      <c r="D55" s="593"/>
      <c r="E55" s="593"/>
      <c r="F55" s="593"/>
      <c r="G55" s="546"/>
    </row>
    <row r="56" spans="1:7" x14ac:dyDescent="0.25">
      <c r="A56" s="536"/>
      <c r="B56" s="536"/>
      <c r="C56" s="593"/>
      <c r="D56" s="593"/>
      <c r="E56" s="593"/>
      <c r="F56" s="593"/>
      <c r="G56" s="546"/>
    </row>
    <row r="57" spans="1:7" x14ac:dyDescent="0.25">
      <c r="A57" s="536"/>
      <c r="B57" s="536"/>
      <c r="C57" s="593"/>
      <c r="D57" s="593"/>
      <c r="E57" s="593"/>
      <c r="F57" s="593"/>
      <c r="G57" s="546"/>
    </row>
    <row r="58" spans="1:7" x14ac:dyDescent="0.25">
      <c r="A58" s="536"/>
      <c r="B58" s="536"/>
      <c r="C58" s="593"/>
      <c r="D58" s="593"/>
      <c r="E58" s="593"/>
      <c r="F58" s="593"/>
      <c r="G58" s="546"/>
    </row>
    <row r="59" spans="1:7" x14ac:dyDescent="0.25">
      <c r="A59" s="536"/>
      <c r="B59" s="536"/>
      <c r="C59" s="593"/>
      <c r="D59" s="593"/>
      <c r="E59" s="593"/>
      <c r="F59" s="593"/>
      <c r="G59" s="546"/>
    </row>
    <row r="60" spans="1:7" x14ac:dyDescent="0.25">
      <c r="A60" s="536"/>
      <c r="B60" s="536"/>
      <c r="C60" s="593"/>
      <c r="D60" s="593"/>
      <c r="E60" s="593"/>
      <c r="F60" s="593"/>
      <c r="G60" s="546"/>
    </row>
    <row r="61" spans="1:7" x14ac:dyDescent="0.25">
      <c r="A61" s="536"/>
      <c r="B61" s="536"/>
      <c r="C61" s="593"/>
      <c r="D61" s="593"/>
      <c r="E61" s="593"/>
      <c r="F61" s="593"/>
      <c r="G61" s="546"/>
    </row>
    <row r="62" spans="1:7" x14ac:dyDescent="0.25">
      <c r="A62" s="536"/>
      <c r="B62" s="536"/>
      <c r="C62" s="593"/>
      <c r="D62" s="593"/>
      <c r="E62" s="593"/>
      <c r="F62" s="593"/>
      <c r="G62" s="546"/>
    </row>
    <row r="63" spans="1:7" x14ac:dyDescent="0.25">
      <c r="A63" s="536"/>
      <c r="B63" s="575"/>
      <c r="C63" s="594"/>
      <c r="D63" s="594"/>
      <c r="E63" s="593"/>
      <c r="F63" s="594"/>
      <c r="G63" s="546"/>
    </row>
    <row r="64" spans="1:7" x14ac:dyDescent="0.25">
      <c r="A64" s="536"/>
      <c r="B64" s="536"/>
      <c r="C64" s="593"/>
      <c r="D64" s="593"/>
      <c r="E64" s="593"/>
      <c r="F64" s="593"/>
      <c r="G64" s="546"/>
    </row>
    <row r="65" spans="1:7" x14ac:dyDescent="0.25">
      <c r="A65" s="536"/>
      <c r="B65" s="536"/>
      <c r="C65" s="593"/>
      <c r="D65" s="593"/>
      <c r="E65" s="593"/>
      <c r="F65" s="593"/>
      <c r="G65" s="546"/>
    </row>
    <row r="66" spans="1:7" x14ac:dyDescent="0.25">
      <c r="A66" s="536"/>
      <c r="B66" s="536"/>
      <c r="C66" s="593"/>
      <c r="D66" s="593"/>
      <c r="E66" s="593"/>
      <c r="F66" s="593"/>
      <c r="G66" s="546"/>
    </row>
    <row r="67" spans="1:7" x14ac:dyDescent="0.25">
      <c r="A67" s="536"/>
      <c r="B67" s="575"/>
      <c r="C67" s="594"/>
      <c r="D67" s="594"/>
      <c r="E67" s="593"/>
      <c r="F67" s="594"/>
      <c r="G67" s="546"/>
    </row>
    <row r="68" spans="1:7" x14ac:dyDescent="0.25">
      <c r="A68" s="536"/>
      <c r="B68" s="546"/>
      <c r="C68" s="593"/>
      <c r="D68" s="593"/>
      <c r="E68" s="593"/>
      <c r="F68" s="593"/>
      <c r="G68" s="546"/>
    </row>
    <row r="69" spans="1:7" x14ac:dyDescent="0.25">
      <c r="A69" s="536"/>
      <c r="B69" s="536"/>
      <c r="C69" s="593"/>
      <c r="D69" s="593"/>
      <c r="E69" s="593"/>
      <c r="F69" s="593"/>
      <c r="G69" s="546"/>
    </row>
    <row r="70" spans="1:7" x14ac:dyDescent="0.25">
      <c r="A70" s="536"/>
      <c r="B70" s="546"/>
      <c r="C70" s="593"/>
      <c r="D70" s="593"/>
      <c r="E70" s="593"/>
      <c r="F70" s="593"/>
      <c r="G70" s="546"/>
    </row>
    <row r="71" spans="1:7" x14ac:dyDescent="0.25">
      <c r="A71" s="536"/>
      <c r="B71" s="546"/>
      <c r="C71" s="593"/>
      <c r="D71" s="593"/>
      <c r="E71" s="593"/>
      <c r="F71" s="593"/>
      <c r="G71" s="546"/>
    </row>
    <row r="72" spans="1:7" x14ac:dyDescent="0.25">
      <c r="A72" s="536"/>
      <c r="B72" s="546"/>
      <c r="C72" s="593"/>
      <c r="D72" s="593"/>
      <c r="E72" s="593"/>
      <c r="F72" s="593"/>
      <c r="G72" s="546"/>
    </row>
    <row r="73" spans="1:7" x14ac:dyDescent="0.25">
      <c r="A73" s="536"/>
      <c r="B73" s="546"/>
      <c r="C73" s="593"/>
      <c r="D73" s="593"/>
      <c r="E73" s="593"/>
      <c r="F73" s="593"/>
      <c r="G73" s="546"/>
    </row>
    <row r="74" spans="1:7" x14ac:dyDescent="0.25">
      <c r="A74" s="536"/>
      <c r="B74" s="546"/>
      <c r="C74" s="593"/>
      <c r="D74" s="593"/>
      <c r="E74" s="593"/>
      <c r="F74" s="593"/>
      <c r="G74" s="546"/>
    </row>
    <row r="75" spans="1:7" x14ac:dyDescent="0.25">
      <c r="A75" s="536"/>
      <c r="B75" s="546"/>
      <c r="C75" s="593"/>
      <c r="D75" s="593"/>
      <c r="E75" s="593"/>
      <c r="F75" s="593"/>
      <c r="G75" s="546"/>
    </row>
    <row r="76" spans="1:7" x14ac:dyDescent="0.25">
      <c r="A76" s="536"/>
      <c r="B76" s="546"/>
      <c r="C76" s="593"/>
      <c r="D76" s="593"/>
      <c r="E76" s="593"/>
      <c r="F76" s="593"/>
      <c r="G76" s="546"/>
    </row>
    <row r="77" spans="1:7" x14ac:dyDescent="0.25">
      <c r="A77" s="536"/>
      <c r="B77" s="546"/>
      <c r="C77" s="593"/>
      <c r="D77" s="593"/>
      <c r="E77" s="593"/>
      <c r="F77" s="593"/>
      <c r="G77" s="546"/>
    </row>
    <row r="78" spans="1:7" x14ac:dyDescent="0.25">
      <c r="A78" s="536"/>
      <c r="B78" s="546"/>
      <c r="C78" s="593"/>
      <c r="D78" s="593"/>
      <c r="E78" s="593"/>
      <c r="F78" s="593"/>
      <c r="G78" s="546"/>
    </row>
    <row r="79" spans="1:7" x14ac:dyDescent="0.25">
      <c r="A79" s="536"/>
      <c r="B79" s="567"/>
      <c r="C79" s="593"/>
      <c r="D79" s="593"/>
      <c r="E79" s="593"/>
      <c r="F79" s="593"/>
      <c r="G79" s="546"/>
    </row>
    <row r="80" spans="1:7" x14ac:dyDescent="0.25">
      <c r="A80" s="536"/>
      <c r="B80" s="567"/>
      <c r="C80" s="593"/>
      <c r="D80" s="593"/>
      <c r="E80" s="593"/>
      <c r="F80" s="593"/>
      <c r="G80" s="546"/>
    </row>
    <row r="81" spans="1:7" x14ac:dyDescent="0.25">
      <c r="A81" s="536"/>
      <c r="B81" s="567"/>
      <c r="C81" s="593"/>
      <c r="D81" s="593"/>
      <c r="E81" s="593"/>
      <c r="F81" s="593"/>
      <c r="G81" s="546"/>
    </row>
    <row r="82" spans="1:7" x14ac:dyDescent="0.25">
      <c r="A82" s="536"/>
      <c r="B82" s="567"/>
      <c r="C82" s="593"/>
      <c r="D82" s="593"/>
      <c r="E82" s="593"/>
      <c r="F82" s="593"/>
      <c r="G82" s="546"/>
    </row>
    <row r="83" spans="1:7" x14ac:dyDescent="0.25">
      <c r="A83" s="536"/>
      <c r="B83" s="567"/>
      <c r="C83" s="593"/>
      <c r="D83" s="593"/>
      <c r="E83" s="593"/>
      <c r="F83" s="593"/>
      <c r="G83" s="546"/>
    </row>
    <row r="84" spans="1:7" x14ac:dyDescent="0.25">
      <c r="A84" s="536"/>
      <c r="B84" s="567"/>
      <c r="C84" s="593"/>
      <c r="D84" s="593"/>
      <c r="E84" s="593"/>
      <c r="F84" s="593"/>
      <c r="G84" s="546"/>
    </row>
    <row r="85" spans="1:7" x14ac:dyDescent="0.25">
      <c r="A85" s="536"/>
      <c r="B85" s="567"/>
      <c r="C85" s="593"/>
      <c r="D85" s="593"/>
      <c r="E85" s="593"/>
      <c r="F85" s="593"/>
      <c r="G85" s="546"/>
    </row>
    <row r="86" spans="1:7" x14ac:dyDescent="0.25">
      <c r="A86" s="536"/>
      <c r="B86" s="567"/>
      <c r="C86" s="593"/>
      <c r="D86" s="593"/>
      <c r="E86" s="593"/>
      <c r="F86" s="593"/>
      <c r="G86" s="546"/>
    </row>
    <row r="87" spans="1:7" x14ac:dyDescent="0.25">
      <c r="A87" s="536"/>
      <c r="B87" s="567"/>
      <c r="C87" s="593"/>
      <c r="D87" s="593"/>
      <c r="E87" s="593"/>
      <c r="F87" s="593"/>
      <c r="G87" s="546"/>
    </row>
    <row r="88" spans="1:7" x14ac:dyDescent="0.25">
      <c r="A88" s="536"/>
      <c r="B88" s="567"/>
      <c r="C88" s="593"/>
      <c r="D88" s="593"/>
      <c r="E88" s="593"/>
      <c r="F88" s="593"/>
      <c r="G88" s="546"/>
    </row>
    <row r="89" spans="1:7" x14ac:dyDescent="0.25">
      <c r="A89" s="563"/>
      <c r="B89" s="563"/>
      <c r="C89" s="563"/>
      <c r="D89" s="563"/>
      <c r="E89" s="563"/>
      <c r="F89" s="563"/>
      <c r="G89" s="563"/>
    </row>
    <row r="90" spans="1:7" x14ac:dyDescent="0.25">
      <c r="A90" s="536"/>
      <c r="B90" s="546"/>
      <c r="C90" s="593"/>
      <c r="D90" s="593"/>
      <c r="E90" s="593"/>
      <c r="F90" s="593"/>
      <c r="G90" s="546"/>
    </row>
    <row r="91" spans="1:7" x14ac:dyDescent="0.25">
      <c r="A91" s="536"/>
      <c r="B91" s="546"/>
      <c r="C91" s="593"/>
      <c r="D91" s="593"/>
      <c r="E91" s="593"/>
      <c r="F91" s="593"/>
      <c r="G91" s="546"/>
    </row>
    <row r="92" spans="1:7" x14ac:dyDescent="0.25">
      <c r="A92" s="536"/>
      <c r="B92" s="546"/>
      <c r="C92" s="593"/>
      <c r="D92" s="593"/>
      <c r="E92" s="593"/>
      <c r="F92" s="593"/>
      <c r="G92" s="546"/>
    </row>
    <row r="93" spans="1:7" x14ac:dyDescent="0.25">
      <c r="A93" s="536"/>
      <c r="B93" s="546"/>
      <c r="C93" s="593"/>
      <c r="D93" s="593"/>
      <c r="E93" s="593"/>
      <c r="F93" s="593"/>
      <c r="G93" s="546"/>
    </row>
    <row r="94" spans="1:7" x14ac:dyDescent="0.25">
      <c r="A94" s="536"/>
      <c r="B94" s="546"/>
      <c r="C94" s="593"/>
      <c r="D94" s="593"/>
      <c r="E94" s="593"/>
      <c r="F94" s="593"/>
      <c r="G94" s="546"/>
    </row>
    <row r="95" spans="1:7" x14ac:dyDescent="0.25">
      <c r="A95" s="536"/>
      <c r="B95" s="546"/>
      <c r="C95" s="593"/>
      <c r="D95" s="593"/>
      <c r="E95" s="593"/>
      <c r="F95" s="593"/>
      <c r="G95" s="546"/>
    </row>
    <row r="96" spans="1:7" x14ac:dyDescent="0.25">
      <c r="A96" s="536"/>
      <c r="B96" s="546"/>
      <c r="C96" s="593"/>
      <c r="D96" s="593"/>
      <c r="E96" s="593"/>
      <c r="F96" s="593"/>
      <c r="G96" s="546"/>
    </row>
    <row r="97" spans="1:7" x14ac:dyDescent="0.25">
      <c r="A97" s="536"/>
      <c r="B97" s="546"/>
      <c r="C97" s="593"/>
      <c r="D97" s="593"/>
      <c r="E97" s="593"/>
      <c r="F97" s="593"/>
      <c r="G97" s="546"/>
    </row>
    <row r="98" spans="1:7" x14ac:dyDescent="0.25">
      <c r="A98" s="536"/>
      <c r="B98" s="546"/>
      <c r="C98" s="593"/>
      <c r="D98" s="593"/>
      <c r="E98" s="593"/>
      <c r="F98" s="593"/>
      <c r="G98" s="546"/>
    </row>
    <row r="99" spans="1:7" x14ac:dyDescent="0.25">
      <c r="A99" s="536"/>
      <c r="B99" s="546"/>
      <c r="C99" s="593"/>
      <c r="D99" s="593"/>
      <c r="E99" s="593"/>
      <c r="F99" s="593"/>
      <c r="G99" s="546"/>
    </row>
    <row r="100" spans="1:7" x14ac:dyDescent="0.25">
      <c r="A100" s="536"/>
      <c r="B100" s="546"/>
      <c r="C100" s="593"/>
      <c r="D100" s="593"/>
      <c r="E100" s="593"/>
      <c r="F100" s="593"/>
      <c r="G100" s="546"/>
    </row>
    <row r="101" spans="1:7" x14ac:dyDescent="0.25">
      <c r="A101" s="536"/>
      <c r="B101" s="546"/>
      <c r="C101" s="593"/>
      <c r="D101" s="593"/>
      <c r="E101" s="593"/>
      <c r="F101" s="593"/>
      <c r="G101" s="546"/>
    </row>
    <row r="102" spans="1:7" x14ac:dyDescent="0.25">
      <c r="A102" s="536"/>
      <c r="B102" s="546"/>
      <c r="C102" s="593"/>
      <c r="D102" s="593"/>
      <c r="E102" s="593"/>
      <c r="F102" s="593"/>
      <c r="G102" s="546"/>
    </row>
    <row r="103" spans="1:7" x14ac:dyDescent="0.25">
      <c r="A103" s="536"/>
      <c r="B103" s="546"/>
      <c r="C103" s="593"/>
      <c r="D103" s="593"/>
      <c r="E103" s="593"/>
      <c r="F103" s="593"/>
      <c r="G103" s="546"/>
    </row>
    <row r="104" spans="1:7" x14ac:dyDescent="0.25">
      <c r="A104" s="536"/>
      <c r="B104" s="546"/>
      <c r="C104" s="593"/>
      <c r="D104" s="593"/>
      <c r="E104" s="593"/>
      <c r="F104" s="593"/>
      <c r="G104" s="546"/>
    </row>
    <row r="105" spans="1:7" x14ac:dyDescent="0.25">
      <c r="A105" s="536"/>
      <c r="B105" s="546"/>
      <c r="C105" s="593"/>
      <c r="D105" s="593"/>
      <c r="E105" s="593"/>
      <c r="F105" s="593"/>
      <c r="G105" s="546"/>
    </row>
    <row r="106" spans="1:7" x14ac:dyDescent="0.25">
      <c r="A106" s="536"/>
      <c r="B106" s="546"/>
      <c r="C106" s="593"/>
      <c r="D106" s="593"/>
      <c r="E106" s="593"/>
      <c r="F106" s="593"/>
      <c r="G106" s="546"/>
    </row>
    <row r="107" spans="1:7" x14ac:dyDescent="0.25">
      <c r="A107" s="536"/>
      <c r="B107" s="546"/>
      <c r="C107" s="593"/>
      <c r="D107" s="593"/>
      <c r="E107" s="593"/>
      <c r="F107" s="593"/>
      <c r="G107" s="546"/>
    </row>
    <row r="108" spans="1:7" x14ac:dyDescent="0.25">
      <c r="A108" s="536"/>
      <c r="B108" s="546"/>
      <c r="C108" s="593"/>
      <c r="D108" s="593"/>
      <c r="E108" s="593"/>
      <c r="F108" s="593"/>
      <c r="G108" s="546"/>
    </row>
    <row r="109" spans="1:7" x14ac:dyDescent="0.25">
      <c r="A109" s="536"/>
      <c r="B109" s="546"/>
      <c r="C109" s="593"/>
      <c r="D109" s="593"/>
      <c r="E109" s="593"/>
      <c r="F109" s="593"/>
      <c r="G109" s="546"/>
    </row>
    <row r="110" spans="1:7" x14ac:dyDescent="0.25">
      <c r="A110" s="536"/>
      <c r="B110" s="546"/>
      <c r="C110" s="593"/>
      <c r="D110" s="593"/>
      <c r="E110" s="593"/>
      <c r="F110" s="593"/>
      <c r="G110" s="546"/>
    </row>
    <row r="111" spans="1:7" x14ac:dyDescent="0.25">
      <c r="A111" s="536"/>
      <c r="B111" s="546"/>
      <c r="C111" s="593"/>
      <c r="D111" s="593"/>
      <c r="E111" s="593"/>
      <c r="F111" s="593"/>
      <c r="G111" s="546"/>
    </row>
    <row r="112" spans="1:7" x14ac:dyDescent="0.25">
      <c r="A112" s="536"/>
      <c r="B112" s="546"/>
      <c r="C112" s="593"/>
      <c r="D112" s="593"/>
      <c r="E112" s="593"/>
      <c r="F112" s="593"/>
      <c r="G112" s="546"/>
    </row>
    <row r="113" spans="1:7" x14ac:dyDescent="0.25">
      <c r="A113" s="536"/>
      <c r="B113" s="546"/>
      <c r="C113" s="593"/>
      <c r="D113" s="593"/>
      <c r="E113" s="593"/>
      <c r="F113" s="593"/>
      <c r="G113" s="546"/>
    </row>
    <row r="114" spans="1:7" x14ac:dyDescent="0.25">
      <c r="A114" s="536"/>
      <c r="B114" s="546"/>
      <c r="C114" s="593"/>
      <c r="D114" s="593"/>
      <c r="E114" s="593"/>
      <c r="F114" s="593"/>
      <c r="G114" s="546"/>
    </row>
    <row r="115" spans="1:7" x14ac:dyDescent="0.25">
      <c r="A115" s="536"/>
      <c r="B115" s="546"/>
      <c r="C115" s="593"/>
      <c r="D115" s="593"/>
      <c r="E115" s="593"/>
      <c r="F115" s="593"/>
      <c r="G115" s="546"/>
    </row>
    <row r="116" spans="1:7" x14ac:dyDescent="0.25">
      <c r="A116" s="536"/>
      <c r="B116" s="546"/>
      <c r="C116" s="593"/>
      <c r="D116" s="593"/>
      <c r="E116" s="593"/>
      <c r="F116" s="593"/>
      <c r="G116" s="546"/>
    </row>
    <row r="117" spans="1:7" x14ac:dyDescent="0.25">
      <c r="A117" s="536"/>
      <c r="B117" s="546"/>
      <c r="C117" s="593"/>
      <c r="D117" s="593"/>
      <c r="E117" s="593"/>
      <c r="F117" s="593"/>
      <c r="G117" s="546"/>
    </row>
    <row r="118" spans="1:7" x14ac:dyDescent="0.25">
      <c r="A118" s="536"/>
      <c r="B118" s="546"/>
      <c r="C118" s="593"/>
      <c r="D118" s="593"/>
      <c r="E118" s="593"/>
      <c r="F118" s="593"/>
      <c r="G118" s="546"/>
    </row>
    <row r="119" spans="1:7" x14ac:dyDescent="0.25">
      <c r="A119" s="536"/>
      <c r="B119" s="546"/>
      <c r="C119" s="593"/>
      <c r="D119" s="593"/>
      <c r="E119" s="593"/>
      <c r="F119" s="593"/>
      <c r="G119" s="546"/>
    </row>
    <row r="120" spans="1:7" x14ac:dyDescent="0.25">
      <c r="A120" s="536"/>
      <c r="B120" s="546"/>
      <c r="C120" s="593"/>
      <c r="D120" s="593"/>
      <c r="E120" s="593"/>
      <c r="F120" s="593"/>
      <c r="G120" s="546"/>
    </row>
    <row r="121" spans="1:7" x14ac:dyDescent="0.25">
      <c r="A121" s="536"/>
      <c r="B121" s="546"/>
      <c r="C121" s="593"/>
      <c r="D121" s="593"/>
      <c r="E121" s="593"/>
      <c r="F121" s="593"/>
      <c r="G121" s="546"/>
    </row>
    <row r="122" spans="1:7" x14ac:dyDescent="0.25">
      <c r="A122" s="536"/>
      <c r="B122" s="546"/>
      <c r="C122" s="593"/>
      <c r="D122" s="593"/>
      <c r="E122" s="593"/>
      <c r="F122" s="593"/>
      <c r="G122" s="546"/>
    </row>
    <row r="123" spans="1:7" x14ac:dyDescent="0.25">
      <c r="A123" s="536"/>
      <c r="B123" s="546"/>
      <c r="C123" s="593"/>
      <c r="D123" s="593"/>
      <c r="E123" s="593"/>
      <c r="F123" s="593"/>
      <c r="G123" s="546"/>
    </row>
    <row r="124" spans="1:7" x14ac:dyDescent="0.25">
      <c r="A124" s="536"/>
      <c r="B124" s="546"/>
      <c r="C124" s="593"/>
      <c r="D124" s="593"/>
      <c r="E124" s="593"/>
      <c r="F124" s="593"/>
      <c r="G124" s="546"/>
    </row>
    <row r="125" spans="1:7" x14ac:dyDescent="0.25">
      <c r="A125" s="536"/>
      <c r="B125" s="546"/>
      <c r="C125" s="593"/>
      <c r="D125" s="593"/>
      <c r="E125" s="593"/>
      <c r="F125" s="593"/>
      <c r="G125" s="546"/>
    </row>
    <row r="126" spans="1:7" x14ac:dyDescent="0.25">
      <c r="A126" s="536"/>
      <c r="B126" s="546"/>
      <c r="C126" s="593"/>
      <c r="D126" s="593"/>
      <c r="E126" s="593"/>
      <c r="F126" s="593"/>
      <c r="G126" s="546"/>
    </row>
    <row r="127" spans="1:7" x14ac:dyDescent="0.25">
      <c r="A127" s="536"/>
      <c r="B127" s="546"/>
      <c r="C127" s="593"/>
      <c r="D127" s="593"/>
      <c r="E127" s="593"/>
      <c r="F127" s="593"/>
      <c r="G127" s="546"/>
    </row>
    <row r="128" spans="1:7" x14ac:dyDescent="0.25">
      <c r="A128" s="536"/>
      <c r="B128" s="546"/>
      <c r="C128" s="593"/>
      <c r="D128" s="593"/>
      <c r="E128" s="593"/>
      <c r="F128" s="593"/>
      <c r="G128" s="546"/>
    </row>
    <row r="129" spans="1:7" x14ac:dyDescent="0.25">
      <c r="A129" s="536"/>
      <c r="B129" s="546"/>
      <c r="C129" s="593"/>
      <c r="D129" s="593"/>
      <c r="E129" s="593"/>
      <c r="F129" s="593"/>
      <c r="G129" s="546"/>
    </row>
    <row r="130" spans="1:7" x14ac:dyDescent="0.25">
      <c r="A130" s="536"/>
      <c r="B130" s="546"/>
      <c r="C130" s="593"/>
      <c r="D130" s="593"/>
      <c r="E130" s="593"/>
      <c r="F130" s="593"/>
      <c r="G130" s="546"/>
    </row>
    <row r="131" spans="1:7" x14ac:dyDescent="0.25">
      <c r="A131" s="536"/>
      <c r="B131" s="546"/>
      <c r="C131" s="593"/>
      <c r="D131" s="593"/>
      <c r="E131" s="593"/>
      <c r="F131" s="593"/>
      <c r="G131" s="546"/>
    </row>
    <row r="132" spans="1:7" x14ac:dyDescent="0.25">
      <c r="A132" s="536"/>
      <c r="B132" s="546"/>
      <c r="C132" s="593"/>
      <c r="D132" s="593"/>
      <c r="E132" s="593"/>
      <c r="F132" s="593"/>
      <c r="G132" s="546"/>
    </row>
    <row r="133" spans="1:7" x14ac:dyDescent="0.25">
      <c r="A133" s="536"/>
      <c r="B133" s="546"/>
      <c r="C133" s="593"/>
      <c r="D133" s="593"/>
      <c r="E133" s="593"/>
      <c r="F133" s="593"/>
      <c r="G133" s="546"/>
    </row>
    <row r="134" spans="1:7" x14ac:dyDescent="0.25">
      <c r="A134" s="536"/>
      <c r="B134" s="546"/>
      <c r="C134" s="593"/>
      <c r="D134" s="593"/>
      <c r="E134" s="593"/>
      <c r="F134" s="593"/>
      <c r="G134" s="546"/>
    </row>
    <row r="135" spans="1:7" x14ac:dyDescent="0.25">
      <c r="A135" s="536"/>
      <c r="B135" s="546"/>
      <c r="C135" s="593"/>
      <c r="D135" s="593"/>
      <c r="E135" s="593"/>
      <c r="F135" s="593"/>
      <c r="G135" s="546"/>
    </row>
    <row r="136" spans="1:7" x14ac:dyDescent="0.25">
      <c r="A136" s="536"/>
      <c r="B136" s="546"/>
      <c r="C136" s="593"/>
      <c r="D136" s="593"/>
      <c r="E136" s="593"/>
      <c r="F136" s="593"/>
      <c r="G136" s="546"/>
    </row>
    <row r="137" spans="1:7" x14ac:dyDescent="0.25">
      <c r="A137" s="536"/>
      <c r="B137" s="546"/>
      <c r="C137" s="593"/>
      <c r="D137" s="593"/>
      <c r="E137" s="593"/>
      <c r="F137" s="593"/>
      <c r="G137" s="546"/>
    </row>
    <row r="138" spans="1:7" x14ac:dyDescent="0.25">
      <c r="A138" s="536"/>
      <c r="B138" s="546"/>
      <c r="C138" s="593"/>
      <c r="D138" s="593"/>
      <c r="E138" s="593"/>
      <c r="F138" s="593"/>
      <c r="G138" s="546"/>
    </row>
    <row r="139" spans="1:7" x14ac:dyDescent="0.25">
      <c r="A139" s="536"/>
      <c r="B139" s="546"/>
      <c r="C139" s="593"/>
      <c r="D139" s="593"/>
      <c r="E139" s="593"/>
      <c r="F139" s="593"/>
      <c r="G139" s="546"/>
    </row>
    <row r="140" spans="1:7" x14ac:dyDescent="0.25">
      <c r="A140" s="563"/>
      <c r="B140" s="563"/>
      <c r="C140" s="563"/>
      <c r="D140" s="563"/>
      <c r="E140" s="563"/>
      <c r="F140" s="563"/>
      <c r="G140" s="563"/>
    </row>
    <row r="141" spans="1:7" x14ac:dyDescent="0.25">
      <c r="A141" s="536"/>
      <c r="B141" s="536"/>
      <c r="C141" s="593"/>
      <c r="D141" s="593"/>
      <c r="E141" s="595"/>
      <c r="F141" s="593"/>
      <c r="G141" s="546"/>
    </row>
    <row r="142" spans="1:7" x14ac:dyDescent="0.25">
      <c r="A142" s="536"/>
      <c r="B142" s="536"/>
      <c r="C142" s="593"/>
      <c r="D142" s="593"/>
      <c r="E142" s="595"/>
      <c r="F142" s="593"/>
      <c r="G142" s="546"/>
    </row>
    <row r="143" spans="1:7" x14ac:dyDescent="0.25">
      <c r="A143" s="536"/>
      <c r="B143" s="536"/>
      <c r="C143" s="593"/>
      <c r="D143" s="593"/>
      <c r="E143" s="595"/>
      <c r="F143" s="593"/>
      <c r="G143" s="546"/>
    </row>
    <row r="144" spans="1:7" x14ac:dyDescent="0.25">
      <c r="A144" s="536"/>
      <c r="B144" s="536"/>
      <c r="C144" s="593"/>
      <c r="D144" s="593"/>
      <c r="E144" s="595"/>
      <c r="F144" s="593"/>
      <c r="G144" s="546"/>
    </row>
    <row r="145" spans="1:7" x14ac:dyDescent="0.25">
      <c r="A145" s="536"/>
      <c r="B145" s="536"/>
      <c r="C145" s="593"/>
      <c r="D145" s="593"/>
      <c r="E145" s="595"/>
      <c r="F145" s="593"/>
      <c r="G145" s="546"/>
    </row>
    <row r="146" spans="1:7" x14ac:dyDescent="0.25">
      <c r="A146" s="536"/>
      <c r="B146" s="536"/>
      <c r="C146" s="593"/>
      <c r="D146" s="593"/>
      <c r="E146" s="595"/>
      <c r="F146" s="593"/>
      <c r="G146" s="546"/>
    </row>
    <row r="147" spans="1:7" x14ac:dyDescent="0.25">
      <c r="A147" s="536"/>
      <c r="B147" s="536"/>
      <c r="C147" s="593"/>
      <c r="D147" s="593"/>
      <c r="E147" s="595"/>
      <c r="F147" s="593"/>
      <c r="G147" s="546"/>
    </row>
    <row r="148" spans="1:7" x14ac:dyDescent="0.25">
      <c r="A148" s="536"/>
      <c r="B148" s="536"/>
      <c r="C148" s="593"/>
      <c r="D148" s="593"/>
      <c r="E148" s="595"/>
      <c r="F148" s="593"/>
      <c r="G148" s="546"/>
    </row>
    <row r="149" spans="1:7" x14ac:dyDescent="0.25">
      <c r="A149" s="536"/>
      <c r="B149" s="536"/>
      <c r="C149" s="593"/>
      <c r="D149" s="593"/>
      <c r="E149" s="595"/>
      <c r="F149" s="593"/>
      <c r="G149" s="546"/>
    </row>
    <row r="150" spans="1:7" x14ac:dyDescent="0.25">
      <c r="A150" s="563"/>
      <c r="B150" s="563"/>
      <c r="C150" s="563"/>
      <c r="D150" s="563"/>
      <c r="E150" s="563"/>
      <c r="F150" s="563"/>
      <c r="G150" s="563"/>
    </row>
    <row r="151" spans="1:7" x14ac:dyDescent="0.25">
      <c r="A151" s="536"/>
      <c r="B151" s="536"/>
      <c r="C151" s="593"/>
      <c r="D151" s="593"/>
      <c r="E151" s="595"/>
      <c r="F151" s="593"/>
      <c r="G151" s="546"/>
    </row>
    <row r="152" spans="1:7" x14ac:dyDescent="0.25">
      <c r="A152" s="536"/>
      <c r="B152" s="536"/>
      <c r="C152" s="593"/>
      <c r="D152" s="593"/>
      <c r="E152" s="595"/>
      <c r="F152" s="593"/>
      <c r="G152" s="546"/>
    </row>
    <row r="153" spans="1:7" x14ac:dyDescent="0.25">
      <c r="A153" s="536"/>
      <c r="B153" s="536"/>
      <c r="C153" s="593"/>
      <c r="D153" s="593"/>
      <c r="E153" s="595"/>
      <c r="F153" s="593"/>
      <c r="G153" s="546"/>
    </row>
    <row r="154" spans="1:7" x14ac:dyDescent="0.25">
      <c r="A154" s="536"/>
      <c r="B154" s="536"/>
      <c r="C154" s="536"/>
      <c r="D154" s="536"/>
      <c r="E154" s="533"/>
      <c r="F154" s="536"/>
      <c r="G154" s="546"/>
    </row>
    <row r="155" spans="1:7" x14ac:dyDescent="0.25">
      <c r="A155" s="536"/>
      <c r="B155" s="536"/>
      <c r="C155" s="536"/>
      <c r="D155" s="536"/>
      <c r="E155" s="533"/>
      <c r="F155" s="536"/>
      <c r="G155" s="546"/>
    </row>
    <row r="156" spans="1:7" x14ac:dyDescent="0.25">
      <c r="A156" s="536"/>
      <c r="B156" s="536"/>
      <c r="C156" s="536"/>
      <c r="D156" s="536"/>
      <c r="E156" s="533"/>
      <c r="F156" s="536"/>
      <c r="G156" s="546"/>
    </row>
    <row r="157" spans="1:7" x14ac:dyDescent="0.25">
      <c r="A157" s="536"/>
      <c r="B157" s="536"/>
      <c r="C157" s="536"/>
      <c r="D157" s="536"/>
      <c r="E157" s="533"/>
      <c r="F157" s="536"/>
      <c r="G157" s="546"/>
    </row>
    <row r="158" spans="1:7" x14ac:dyDescent="0.25">
      <c r="A158" s="536"/>
      <c r="B158" s="536"/>
      <c r="C158" s="536"/>
      <c r="D158" s="536"/>
      <c r="E158" s="533"/>
      <c r="F158" s="536"/>
      <c r="G158" s="546"/>
    </row>
    <row r="159" spans="1:7" x14ac:dyDescent="0.25">
      <c r="A159" s="536"/>
      <c r="B159" s="536"/>
      <c r="C159" s="536"/>
      <c r="D159" s="536"/>
      <c r="E159" s="533"/>
      <c r="F159" s="536"/>
      <c r="G159" s="546"/>
    </row>
    <row r="160" spans="1:7" x14ac:dyDescent="0.25">
      <c r="A160" s="563"/>
      <c r="B160" s="563"/>
      <c r="C160" s="563"/>
      <c r="D160" s="563"/>
      <c r="E160" s="563"/>
      <c r="F160" s="563"/>
      <c r="G160" s="563"/>
    </row>
    <row r="161" spans="1:7" x14ac:dyDescent="0.25">
      <c r="A161" s="536"/>
      <c r="B161" s="549"/>
      <c r="C161" s="593"/>
      <c r="D161" s="593"/>
      <c r="E161" s="595"/>
      <c r="F161" s="593"/>
      <c r="G161" s="546"/>
    </row>
    <row r="162" spans="1:7" x14ac:dyDescent="0.25">
      <c r="A162" s="536"/>
      <c r="B162" s="549"/>
      <c r="C162" s="593"/>
      <c r="D162" s="593"/>
      <c r="E162" s="595"/>
      <c r="F162" s="593"/>
      <c r="G162" s="546"/>
    </row>
    <row r="163" spans="1:7" x14ac:dyDescent="0.25">
      <c r="A163" s="536"/>
      <c r="B163" s="549"/>
      <c r="C163" s="593"/>
      <c r="D163" s="593"/>
      <c r="E163" s="593"/>
      <c r="F163" s="593"/>
      <c r="G163" s="546"/>
    </row>
    <row r="164" spans="1:7" x14ac:dyDescent="0.25">
      <c r="A164" s="536"/>
      <c r="B164" s="549"/>
      <c r="C164" s="593"/>
      <c r="D164" s="593"/>
      <c r="E164" s="593"/>
      <c r="F164" s="593"/>
      <c r="G164" s="546"/>
    </row>
    <row r="165" spans="1:7" x14ac:dyDescent="0.25">
      <c r="A165" s="536"/>
      <c r="B165" s="549"/>
      <c r="C165" s="593"/>
      <c r="D165" s="593"/>
      <c r="E165" s="593"/>
      <c r="F165" s="593"/>
      <c r="G165" s="546"/>
    </row>
    <row r="166" spans="1:7" x14ac:dyDescent="0.25">
      <c r="A166" s="536"/>
      <c r="B166" s="573"/>
      <c r="C166" s="593"/>
      <c r="D166" s="593"/>
      <c r="E166" s="593"/>
      <c r="F166" s="593"/>
      <c r="G166" s="546"/>
    </row>
    <row r="167" spans="1:7" x14ac:dyDescent="0.25">
      <c r="A167" s="536"/>
      <c r="B167" s="573"/>
      <c r="C167" s="593"/>
      <c r="D167" s="593"/>
      <c r="E167" s="593"/>
      <c r="F167" s="593"/>
      <c r="G167" s="546"/>
    </row>
    <row r="168" spans="1:7" x14ac:dyDescent="0.25">
      <c r="A168" s="536"/>
      <c r="B168" s="549"/>
      <c r="C168" s="593"/>
      <c r="D168" s="593"/>
      <c r="E168" s="593"/>
      <c r="F168" s="593"/>
      <c r="G168" s="546"/>
    </row>
    <row r="169" spans="1:7" x14ac:dyDescent="0.25">
      <c r="A169" s="536"/>
      <c r="B169" s="549"/>
      <c r="C169" s="593"/>
      <c r="D169" s="593"/>
      <c r="E169" s="593"/>
      <c r="F169" s="593"/>
      <c r="G169" s="546"/>
    </row>
    <row r="170" spans="1:7" x14ac:dyDescent="0.25">
      <c r="A170" s="563"/>
      <c r="B170" s="563"/>
      <c r="C170" s="563"/>
      <c r="D170" s="563"/>
      <c r="E170" s="563"/>
      <c r="F170" s="563"/>
      <c r="G170" s="563"/>
    </row>
    <row r="171" spans="1:7" x14ac:dyDescent="0.25">
      <c r="A171" s="536"/>
      <c r="B171" s="536"/>
      <c r="C171" s="593"/>
      <c r="D171" s="593"/>
      <c r="E171" s="595"/>
      <c r="F171" s="593"/>
      <c r="G171" s="546"/>
    </row>
    <row r="172" spans="1:7" x14ac:dyDescent="0.25">
      <c r="A172" s="536"/>
      <c r="B172" s="596"/>
      <c r="C172" s="593"/>
      <c r="D172" s="593"/>
      <c r="E172" s="595"/>
      <c r="F172" s="593"/>
      <c r="G172" s="546"/>
    </row>
    <row r="173" spans="1:7" x14ac:dyDescent="0.25">
      <c r="A173" s="536"/>
      <c r="B173" s="596"/>
      <c r="C173" s="593"/>
      <c r="D173" s="593"/>
      <c r="E173" s="595"/>
      <c r="F173" s="593"/>
      <c r="G173" s="546"/>
    </row>
    <row r="174" spans="1:7" x14ac:dyDescent="0.25">
      <c r="A174" s="536"/>
      <c r="B174" s="596"/>
      <c r="C174" s="593"/>
      <c r="D174" s="593"/>
      <c r="E174" s="595"/>
      <c r="F174" s="593"/>
      <c r="G174" s="546"/>
    </row>
    <row r="175" spans="1:7" x14ac:dyDescent="0.25">
      <c r="A175" s="536"/>
      <c r="B175" s="596"/>
      <c r="C175" s="593"/>
      <c r="D175" s="593"/>
      <c r="E175" s="595"/>
      <c r="F175" s="593"/>
      <c r="G175" s="546"/>
    </row>
    <row r="176" spans="1:7" x14ac:dyDescent="0.25">
      <c r="A176" s="536"/>
      <c r="B176" s="546"/>
      <c r="C176" s="546"/>
      <c r="D176" s="546"/>
      <c r="E176" s="546"/>
      <c r="F176" s="546"/>
      <c r="G176" s="546"/>
    </row>
    <row r="177" spans="1:7" x14ac:dyDescent="0.25">
      <c r="A177" s="536"/>
      <c r="B177" s="546"/>
      <c r="C177" s="546"/>
      <c r="D177" s="546"/>
      <c r="E177" s="546"/>
      <c r="F177" s="546"/>
      <c r="G177" s="546"/>
    </row>
    <row r="178" spans="1:7" x14ac:dyDescent="0.25">
      <c r="A178" s="536"/>
      <c r="B178" s="546"/>
      <c r="C178" s="546"/>
      <c r="D178" s="546"/>
      <c r="E178" s="546"/>
      <c r="F178" s="546"/>
      <c r="G178" s="546"/>
    </row>
    <row r="179" spans="1:7" ht="18.75" x14ac:dyDescent="0.25">
      <c r="A179" s="576"/>
      <c r="B179" s="577"/>
      <c r="C179" s="578"/>
      <c r="D179" s="578"/>
      <c r="E179" s="578"/>
      <c r="F179" s="578"/>
      <c r="G179" s="578"/>
    </row>
    <row r="180" spans="1:7" x14ac:dyDescent="0.25">
      <c r="A180" s="563"/>
      <c r="B180" s="563"/>
      <c r="C180" s="563"/>
      <c r="D180" s="563"/>
      <c r="E180" s="563"/>
      <c r="F180" s="563"/>
      <c r="G180" s="563"/>
    </row>
    <row r="181" spans="1:7" x14ac:dyDescent="0.25">
      <c r="A181" s="536"/>
      <c r="B181" s="546"/>
      <c r="C181" s="568"/>
      <c r="D181" s="536"/>
      <c r="E181" s="220"/>
      <c r="F181" s="553"/>
      <c r="G181" s="553"/>
    </row>
    <row r="182" spans="1:7" x14ac:dyDescent="0.25">
      <c r="A182" s="220"/>
      <c r="B182" s="219"/>
      <c r="C182" s="220"/>
      <c r="D182" s="220"/>
      <c r="E182" s="220"/>
      <c r="F182" s="553"/>
      <c r="G182" s="553"/>
    </row>
    <row r="183" spans="1:7" x14ac:dyDescent="0.25">
      <c r="A183" s="536"/>
      <c r="B183" s="546"/>
      <c r="C183" s="220"/>
      <c r="D183" s="220"/>
      <c r="E183" s="220"/>
      <c r="F183" s="553"/>
      <c r="G183" s="553"/>
    </row>
    <row r="184" spans="1:7" x14ac:dyDescent="0.25">
      <c r="A184" s="536"/>
      <c r="B184" s="546"/>
      <c r="C184" s="568"/>
      <c r="D184" s="572"/>
      <c r="E184" s="220"/>
      <c r="F184" s="566"/>
      <c r="G184" s="566"/>
    </row>
    <row r="185" spans="1:7" x14ac:dyDescent="0.25">
      <c r="A185" s="536"/>
      <c r="B185" s="546"/>
      <c r="C185" s="568"/>
      <c r="D185" s="572"/>
      <c r="E185" s="220"/>
      <c r="F185" s="566"/>
      <c r="G185" s="566"/>
    </row>
    <row r="186" spans="1:7" x14ac:dyDescent="0.25">
      <c r="A186" s="536"/>
      <c r="B186" s="546"/>
      <c r="C186" s="568"/>
      <c r="D186" s="572"/>
      <c r="E186" s="220"/>
      <c r="F186" s="566"/>
      <c r="G186" s="566"/>
    </row>
    <row r="187" spans="1:7" x14ac:dyDescent="0.25">
      <c r="A187" s="536"/>
      <c r="B187" s="546"/>
      <c r="C187" s="568"/>
      <c r="D187" s="572"/>
      <c r="E187" s="220"/>
      <c r="F187" s="566"/>
      <c r="G187" s="566"/>
    </row>
    <row r="188" spans="1:7" x14ac:dyDescent="0.25">
      <c r="A188" s="536"/>
      <c r="B188" s="546"/>
      <c r="C188" s="568"/>
      <c r="D188" s="572"/>
      <c r="E188" s="220"/>
      <c r="F188" s="566"/>
      <c r="G188" s="566"/>
    </row>
    <row r="189" spans="1:7" x14ac:dyDescent="0.25">
      <c r="A189" s="536"/>
      <c r="B189" s="546"/>
      <c r="C189" s="568"/>
      <c r="D189" s="572"/>
      <c r="E189" s="220"/>
      <c r="F189" s="566"/>
      <c r="G189" s="566"/>
    </row>
    <row r="190" spans="1:7" x14ac:dyDescent="0.25">
      <c r="A190" s="536"/>
      <c r="B190" s="546"/>
      <c r="C190" s="568"/>
      <c r="D190" s="572"/>
      <c r="E190" s="220"/>
      <c r="F190" s="566"/>
      <c r="G190" s="566"/>
    </row>
    <row r="191" spans="1:7" x14ac:dyDescent="0.25">
      <c r="A191" s="536"/>
      <c r="B191" s="546"/>
      <c r="C191" s="568"/>
      <c r="D191" s="572"/>
      <c r="E191" s="220"/>
      <c r="F191" s="566"/>
      <c r="G191" s="566"/>
    </row>
    <row r="192" spans="1:7" x14ac:dyDescent="0.25">
      <c r="A192" s="536"/>
      <c r="B192" s="546"/>
      <c r="C192" s="568"/>
      <c r="D192" s="572"/>
      <c r="E192" s="220"/>
      <c r="F192" s="566"/>
      <c r="G192" s="566"/>
    </row>
    <row r="193" spans="1:7" x14ac:dyDescent="0.25">
      <c r="A193" s="536"/>
      <c r="B193" s="546"/>
      <c r="C193" s="568"/>
      <c r="D193" s="572"/>
      <c r="E193" s="546"/>
      <c r="F193" s="566"/>
      <c r="G193" s="566"/>
    </row>
    <row r="194" spans="1:7" x14ac:dyDescent="0.25">
      <c r="A194" s="536"/>
      <c r="B194" s="546"/>
      <c r="C194" s="568"/>
      <c r="D194" s="572"/>
      <c r="E194" s="546"/>
      <c r="F194" s="566"/>
      <c r="G194" s="566"/>
    </row>
    <row r="195" spans="1:7" x14ac:dyDescent="0.25">
      <c r="A195" s="536"/>
      <c r="B195" s="546"/>
      <c r="C195" s="568"/>
      <c r="D195" s="572"/>
      <c r="E195" s="546"/>
      <c r="F195" s="566"/>
      <c r="G195" s="566"/>
    </row>
    <row r="196" spans="1:7" x14ac:dyDescent="0.25">
      <c r="A196" s="536"/>
      <c r="B196" s="546"/>
      <c r="C196" s="568"/>
      <c r="D196" s="572"/>
      <c r="E196" s="546"/>
      <c r="F196" s="566"/>
      <c r="G196" s="566"/>
    </row>
    <row r="197" spans="1:7" x14ac:dyDescent="0.25">
      <c r="A197" s="536"/>
      <c r="B197" s="546"/>
      <c r="C197" s="568"/>
      <c r="D197" s="572"/>
      <c r="E197" s="546"/>
      <c r="F197" s="566"/>
      <c r="G197" s="566"/>
    </row>
    <row r="198" spans="1:7" x14ac:dyDescent="0.25">
      <c r="A198" s="536"/>
      <c r="B198" s="546"/>
      <c r="C198" s="568"/>
      <c r="D198" s="572"/>
      <c r="E198" s="546"/>
      <c r="F198" s="566"/>
      <c r="G198" s="566"/>
    </row>
    <row r="199" spans="1:7" x14ac:dyDescent="0.25">
      <c r="A199" s="536"/>
      <c r="B199" s="546"/>
      <c r="C199" s="568"/>
      <c r="D199" s="572"/>
      <c r="E199" s="536"/>
      <c r="F199" s="566"/>
      <c r="G199" s="566"/>
    </row>
    <row r="200" spans="1:7" x14ac:dyDescent="0.25">
      <c r="A200" s="536"/>
      <c r="B200" s="546"/>
      <c r="C200" s="568"/>
      <c r="D200" s="572"/>
      <c r="E200" s="597"/>
      <c r="F200" s="566"/>
      <c r="G200" s="566"/>
    </row>
    <row r="201" spans="1:7" x14ac:dyDescent="0.25">
      <c r="A201" s="536"/>
      <c r="B201" s="546"/>
      <c r="C201" s="568"/>
      <c r="D201" s="572"/>
      <c r="E201" s="597"/>
      <c r="F201" s="566"/>
      <c r="G201" s="566"/>
    </row>
    <row r="202" spans="1:7" x14ac:dyDescent="0.25">
      <c r="A202" s="536"/>
      <c r="B202" s="546"/>
      <c r="C202" s="568"/>
      <c r="D202" s="572"/>
      <c r="E202" s="597"/>
      <c r="F202" s="566"/>
      <c r="G202" s="566"/>
    </row>
    <row r="203" spans="1:7" x14ac:dyDescent="0.25">
      <c r="A203" s="536"/>
      <c r="B203" s="546"/>
      <c r="C203" s="568"/>
      <c r="D203" s="572"/>
      <c r="E203" s="597"/>
      <c r="F203" s="566"/>
      <c r="G203" s="566"/>
    </row>
    <row r="204" spans="1:7" x14ac:dyDescent="0.25">
      <c r="A204" s="536"/>
      <c r="B204" s="546"/>
      <c r="C204" s="568"/>
      <c r="D204" s="572"/>
      <c r="E204" s="597"/>
      <c r="F204" s="566"/>
      <c r="G204" s="566"/>
    </row>
    <row r="205" spans="1:7" x14ac:dyDescent="0.25">
      <c r="A205" s="536"/>
      <c r="B205" s="546"/>
      <c r="C205" s="568"/>
      <c r="D205" s="572"/>
      <c r="E205" s="597"/>
      <c r="F205" s="566"/>
      <c r="G205" s="566"/>
    </row>
    <row r="206" spans="1:7" x14ac:dyDescent="0.25">
      <c r="A206" s="536"/>
      <c r="B206" s="546"/>
      <c r="C206" s="568"/>
      <c r="D206" s="572"/>
      <c r="E206" s="597"/>
      <c r="F206" s="566"/>
      <c r="G206" s="566"/>
    </row>
    <row r="207" spans="1:7" x14ac:dyDescent="0.25">
      <c r="A207" s="536"/>
      <c r="B207" s="546"/>
      <c r="C207" s="568"/>
      <c r="D207" s="572"/>
      <c r="E207" s="597"/>
      <c r="F207" s="566"/>
      <c r="G207" s="566"/>
    </row>
    <row r="208" spans="1:7" x14ac:dyDescent="0.25">
      <c r="A208" s="536"/>
      <c r="B208" s="579"/>
      <c r="C208" s="564"/>
      <c r="D208" s="565"/>
      <c r="E208" s="597"/>
      <c r="F208" s="598"/>
      <c r="G208" s="598"/>
    </row>
    <row r="209" spans="1:7" x14ac:dyDescent="0.25">
      <c r="A209" s="563"/>
      <c r="B209" s="563"/>
      <c r="C209" s="563"/>
      <c r="D209" s="563"/>
      <c r="E209" s="563"/>
      <c r="F209" s="563"/>
      <c r="G209" s="563"/>
    </row>
    <row r="210" spans="1:7" x14ac:dyDescent="0.25">
      <c r="A210" s="536"/>
      <c r="B210" s="536"/>
      <c r="C210" s="593"/>
      <c r="D210" s="536"/>
      <c r="E210" s="536"/>
      <c r="F210" s="574"/>
      <c r="G210" s="574"/>
    </row>
    <row r="211" spans="1:7" x14ac:dyDescent="0.25">
      <c r="A211" s="536"/>
      <c r="B211" s="536"/>
      <c r="C211" s="536"/>
      <c r="D211" s="536"/>
      <c r="E211" s="536"/>
      <c r="F211" s="574"/>
      <c r="G211" s="574"/>
    </row>
    <row r="212" spans="1:7" x14ac:dyDescent="0.25">
      <c r="A212" s="536"/>
      <c r="B212" s="546"/>
      <c r="C212" s="536"/>
      <c r="D212" s="536"/>
      <c r="E212" s="536"/>
      <c r="F212" s="574"/>
      <c r="G212" s="574"/>
    </row>
    <row r="213" spans="1:7" x14ac:dyDescent="0.25">
      <c r="A213" s="536"/>
      <c r="B213" s="536"/>
      <c r="C213" s="568"/>
      <c r="D213" s="572"/>
      <c r="E213" s="536"/>
      <c r="F213" s="566"/>
      <c r="G213" s="566"/>
    </row>
    <row r="214" spans="1:7" x14ac:dyDescent="0.25">
      <c r="A214" s="536"/>
      <c r="B214" s="536"/>
      <c r="C214" s="568"/>
      <c r="D214" s="572"/>
      <c r="E214" s="536"/>
      <c r="F214" s="566"/>
      <c r="G214" s="566"/>
    </row>
    <row r="215" spans="1:7" x14ac:dyDescent="0.25">
      <c r="A215" s="536"/>
      <c r="B215" s="536"/>
      <c r="C215" s="568"/>
      <c r="D215" s="572"/>
      <c r="E215" s="536"/>
      <c r="F215" s="566"/>
      <c r="G215" s="566"/>
    </row>
    <row r="216" spans="1:7" x14ac:dyDescent="0.25">
      <c r="A216" s="536"/>
      <c r="B216" s="536"/>
      <c r="C216" s="568"/>
      <c r="D216" s="572"/>
      <c r="E216" s="536"/>
      <c r="F216" s="566"/>
      <c r="G216" s="566"/>
    </row>
    <row r="217" spans="1:7" x14ac:dyDescent="0.25">
      <c r="A217" s="536"/>
      <c r="B217" s="536"/>
      <c r="C217" s="568"/>
      <c r="D217" s="572"/>
      <c r="E217" s="536"/>
      <c r="F217" s="566"/>
      <c r="G217" s="566"/>
    </row>
    <row r="218" spans="1:7" x14ac:dyDescent="0.25">
      <c r="A218" s="536"/>
      <c r="B218" s="536"/>
      <c r="C218" s="568"/>
      <c r="D218" s="572"/>
      <c r="E218" s="536"/>
      <c r="F218" s="566"/>
      <c r="G218" s="566"/>
    </row>
    <row r="219" spans="1:7" x14ac:dyDescent="0.25">
      <c r="A219" s="536"/>
      <c r="B219" s="536"/>
      <c r="C219" s="568"/>
      <c r="D219" s="572"/>
      <c r="E219" s="536"/>
      <c r="F219" s="566"/>
      <c r="G219" s="566"/>
    </row>
    <row r="220" spans="1:7" x14ac:dyDescent="0.25">
      <c r="A220" s="536"/>
      <c r="B220" s="536"/>
      <c r="C220" s="568"/>
      <c r="D220" s="572"/>
      <c r="E220" s="536"/>
      <c r="F220" s="566"/>
      <c r="G220" s="566"/>
    </row>
    <row r="221" spans="1:7" x14ac:dyDescent="0.25">
      <c r="A221" s="536"/>
      <c r="B221" s="579"/>
      <c r="C221" s="568"/>
      <c r="D221" s="572"/>
      <c r="E221" s="536"/>
      <c r="F221" s="566"/>
      <c r="G221" s="566"/>
    </row>
    <row r="222" spans="1:7" x14ac:dyDescent="0.25">
      <c r="A222" s="536"/>
      <c r="B222" s="567"/>
      <c r="C222" s="568"/>
      <c r="D222" s="572"/>
      <c r="E222" s="536"/>
      <c r="F222" s="566"/>
      <c r="G222" s="566"/>
    </row>
    <row r="223" spans="1:7" x14ac:dyDescent="0.25">
      <c r="A223" s="536"/>
      <c r="B223" s="567"/>
      <c r="C223" s="568"/>
      <c r="D223" s="572"/>
      <c r="E223" s="536"/>
      <c r="F223" s="566"/>
      <c r="G223" s="566"/>
    </row>
    <row r="224" spans="1:7" x14ac:dyDescent="0.25">
      <c r="A224" s="536"/>
      <c r="B224" s="567"/>
      <c r="C224" s="568"/>
      <c r="D224" s="572"/>
      <c r="E224" s="536"/>
      <c r="F224" s="566"/>
      <c r="G224" s="566"/>
    </row>
    <row r="225" spans="1:7" x14ac:dyDescent="0.25">
      <c r="A225" s="536"/>
      <c r="B225" s="567"/>
      <c r="C225" s="568"/>
      <c r="D225" s="572"/>
      <c r="E225" s="536"/>
      <c r="F225" s="566"/>
      <c r="G225" s="566"/>
    </row>
    <row r="226" spans="1:7" x14ac:dyDescent="0.25">
      <c r="A226" s="536"/>
      <c r="B226" s="567"/>
      <c r="C226" s="568"/>
      <c r="D226" s="572"/>
      <c r="E226" s="536"/>
      <c r="F226" s="566"/>
      <c r="G226" s="566"/>
    </row>
    <row r="227" spans="1:7" x14ac:dyDescent="0.25">
      <c r="A227" s="536"/>
      <c r="B227" s="567"/>
      <c r="C227" s="568"/>
      <c r="D227" s="572"/>
      <c r="E227" s="536"/>
      <c r="F227" s="566"/>
      <c r="G227" s="566"/>
    </row>
    <row r="228" spans="1:7" x14ac:dyDescent="0.25">
      <c r="A228" s="536"/>
      <c r="B228" s="567"/>
      <c r="C228" s="536"/>
      <c r="D228" s="536"/>
      <c r="E228" s="536"/>
      <c r="F228" s="566"/>
      <c r="G228" s="566"/>
    </row>
    <row r="229" spans="1:7" x14ac:dyDescent="0.25">
      <c r="A229" s="536"/>
      <c r="B229" s="567"/>
      <c r="C229" s="536"/>
      <c r="D229" s="536"/>
      <c r="E229" s="536"/>
      <c r="F229" s="566"/>
      <c r="G229" s="566"/>
    </row>
    <row r="230" spans="1:7" x14ac:dyDescent="0.25">
      <c r="A230" s="536"/>
      <c r="B230" s="567"/>
      <c r="C230" s="536"/>
      <c r="D230" s="536"/>
      <c r="E230" s="536"/>
      <c r="F230" s="566"/>
      <c r="G230" s="566"/>
    </row>
    <row r="231" spans="1:7" x14ac:dyDescent="0.25">
      <c r="A231" s="563"/>
      <c r="B231" s="563"/>
      <c r="C231" s="563"/>
      <c r="D231" s="563"/>
      <c r="E231" s="563"/>
      <c r="F231" s="563"/>
      <c r="G231" s="563"/>
    </row>
    <row r="232" spans="1:7" x14ac:dyDescent="0.25">
      <c r="A232" s="536"/>
      <c r="B232" s="536"/>
      <c r="C232" s="593"/>
      <c r="D232" s="536"/>
      <c r="E232" s="536"/>
      <c r="F232" s="574"/>
      <c r="G232" s="574"/>
    </row>
    <row r="233" spans="1:7" x14ac:dyDescent="0.25">
      <c r="A233" s="536"/>
      <c r="B233" s="536"/>
      <c r="C233" s="536"/>
      <c r="D233" s="536"/>
      <c r="E233" s="536"/>
      <c r="F233" s="574"/>
      <c r="G233" s="574"/>
    </row>
    <row r="234" spans="1:7" x14ac:dyDescent="0.25">
      <c r="A234" s="536"/>
      <c r="B234" s="546"/>
      <c r="C234" s="536"/>
      <c r="D234" s="536"/>
      <c r="E234" s="536"/>
      <c r="F234" s="574"/>
      <c r="G234" s="574"/>
    </row>
    <row r="235" spans="1:7" x14ac:dyDescent="0.25">
      <c r="A235" s="536"/>
      <c r="B235" s="536"/>
      <c r="C235" s="568"/>
      <c r="D235" s="572"/>
      <c r="E235" s="536"/>
      <c r="F235" s="566"/>
      <c r="G235" s="566"/>
    </row>
    <row r="236" spans="1:7" x14ac:dyDescent="0.25">
      <c r="A236" s="536"/>
      <c r="B236" s="536"/>
      <c r="C236" s="568"/>
      <c r="D236" s="572"/>
      <c r="E236" s="536"/>
      <c r="F236" s="566"/>
      <c r="G236" s="566"/>
    </row>
    <row r="237" spans="1:7" x14ac:dyDescent="0.25">
      <c r="A237" s="536"/>
      <c r="B237" s="536"/>
      <c r="C237" s="568"/>
      <c r="D237" s="572"/>
      <c r="E237" s="536"/>
      <c r="F237" s="566"/>
      <c r="G237" s="566"/>
    </row>
    <row r="238" spans="1:7" x14ac:dyDescent="0.25">
      <c r="A238" s="536"/>
      <c r="B238" s="536"/>
      <c r="C238" s="568"/>
      <c r="D238" s="572"/>
      <c r="E238" s="536"/>
      <c r="F238" s="566"/>
      <c r="G238" s="566"/>
    </row>
    <row r="239" spans="1:7" x14ac:dyDescent="0.25">
      <c r="A239" s="536"/>
      <c r="B239" s="536"/>
      <c r="C239" s="568"/>
      <c r="D239" s="572"/>
      <c r="E239" s="536"/>
      <c r="F239" s="566"/>
      <c r="G239" s="566"/>
    </row>
    <row r="240" spans="1:7" x14ac:dyDescent="0.25">
      <c r="A240" s="536"/>
      <c r="B240" s="536"/>
      <c r="C240" s="568"/>
      <c r="D240" s="572"/>
      <c r="E240" s="536"/>
      <c r="F240" s="566"/>
      <c r="G240" s="566"/>
    </row>
    <row r="241" spans="1:7" x14ac:dyDescent="0.25">
      <c r="A241" s="536"/>
      <c r="B241" s="536"/>
      <c r="C241" s="568"/>
      <c r="D241" s="572"/>
      <c r="E241" s="536"/>
      <c r="F241" s="566"/>
      <c r="G241" s="566"/>
    </row>
    <row r="242" spans="1:7" x14ac:dyDescent="0.25">
      <c r="A242" s="536"/>
      <c r="B242" s="536"/>
      <c r="C242" s="568"/>
      <c r="D242" s="572"/>
      <c r="E242" s="536"/>
      <c r="F242" s="566"/>
      <c r="G242" s="566"/>
    </row>
    <row r="243" spans="1:7" x14ac:dyDescent="0.25">
      <c r="A243" s="536"/>
      <c r="B243" s="579"/>
      <c r="C243" s="568"/>
      <c r="D243" s="572"/>
      <c r="E243" s="536"/>
      <c r="F243" s="566"/>
      <c r="G243" s="566"/>
    </row>
    <row r="244" spans="1:7" x14ac:dyDescent="0.25">
      <c r="A244" s="536"/>
      <c r="B244" s="567"/>
      <c r="C244" s="568"/>
      <c r="D244" s="572"/>
      <c r="E244" s="536"/>
      <c r="F244" s="566"/>
      <c r="G244" s="566"/>
    </row>
    <row r="245" spans="1:7" x14ac:dyDescent="0.25">
      <c r="A245" s="536"/>
      <c r="B245" s="567"/>
      <c r="C245" s="568"/>
      <c r="D245" s="572"/>
      <c r="E245" s="536"/>
      <c r="F245" s="566"/>
      <c r="G245" s="566"/>
    </row>
    <row r="246" spans="1:7" x14ac:dyDescent="0.25">
      <c r="A246" s="536"/>
      <c r="B246" s="567"/>
      <c r="C246" s="568"/>
      <c r="D246" s="572"/>
      <c r="E246" s="536"/>
      <c r="F246" s="566"/>
      <c r="G246" s="566"/>
    </row>
    <row r="247" spans="1:7" x14ac:dyDescent="0.25">
      <c r="A247" s="536"/>
      <c r="B247" s="567"/>
      <c r="C247" s="568"/>
      <c r="D247" s="572"/>
      <c r="E247" s="536"/>
      <c r="F247" s="566"/>
      <c r="G247" s="566"/>
    </row>
    <row r="248" spans="1:7" x14ac:dyDescent="0.25">
      <c r="A248" s="536"/>
      <c r="B248" s="567"/>
      <c r="C248" s="568"/>
      <c r="D248" s="572"/>
      <c r="E248" s="536"/>
      <c r="F248" s="566"/>
      <c r="G248" s="566"/>
    </row>
    <row r="249" spans="1:7" x14ac:dyDescent="0.25">
      <c r="A249" s="536"/>
      <c r="B249" s="567"/>
      <c r="C249" s="568"/>
      <c r="D249" s="572"/>
      <c r="E249" s="536"/>
      <c r="F249" s="566"/>
      <c r="G249" s="566"/>
    </row>
    <row r="250" spans="1:7" x14ac:dyDescent="0.25">
      <c r="A250" s="536"/>
      <c r="B250" s="567"/>
      <c r="C250" s="536"/>
      <c r="D250" s="536"/>
      <c r="E250" s="536"/>
      <c r="F250" s="580"/>
      <c r="G250" s="580"/>
    </row>
    <row r="251" spans="1:7" x14ac:dyDescent="0.25">
      <c r="A251" s="536"/>
      <c r="B251" s="567"/>
      <c r="C251" s="536"/>
      <c r="D251" s="536"/>
      <c r="E251" s="536"/>
      <c r="F251" s="580"/>
      <c r="G251" s="580"/>
    </row>
    <row r="252" spans="1:7" x14ac:dyDescent="0.25">
      <c r="A252" s="536"/>
      <c r="B252" s="567"/>
      <c r="C252" s="536"/>
      <c r="D252" s="536"/>
      <c r="E252" s="536"/>
      <c r="F252" s="580"/>
      <c r="G252" s="580"/>
    </row>
    <row r="253" spans="1:7" x14ac:dyDescent="0.25">
      <c r="A253" s="563"/>
      <c r="B253" s="563"/>
      <c r="C253" s="563"/>
      <c r="D253" s="563"/>
      <c r="E253" s="563"/>
      <c r="F253" s="563"/>
      <c r="G253" s="563"/>
    </row>
    <row r="254" spans="1:7" x14ac:dyDescent="0.25">
      <c r="A254" s="536"/>
      <c r="B254" s="536"/>
      <c r="C254" s="593"/>
      <c r="D254" s="536"/>
      <c r="E254" s="597"/>
      <c r="F254" s="597"/>
      <c r="G254" s="597"/>
    </row>
    <row r="255" spans="1:7" x14ac:dyDescent="0.25">
      <c r="A255" s="536"/>
      <c r="B255" s="536"/>
      <c r="C255" s="593"/>
      <c r="D255" s="536"/>
      <c r="E255" s="597"/>
      <c r="F255" s="597"/>
      <c r="G255" s="533"/>
    </row>
    <row r="256" spans="1:7" x14ac:dyDescent="0.25">
      <c r="A256" s="536"/>
      <c r="B256" s="536"/>
      <c r="C256" s="593"/>
      <c r="D256" s="536"/>
      <c r="E256" s="597"/>
      <c r="F256" s="597"/>
      <c r="G256" s="533"/>
    </row>
    <row r="257" spans="1:7" x14ac:dyDescent="0.25">
      <c r="A257" s="536"/>
      <c r="B257" s="546"/>
      <c r="C257" s="593"/>
      <c r="D257" s="220"/>
      <c r="E257" s="220"/>
      <c r="F257" s="553"/>
      <c r="G257" s="553"/>
    </row>
    <row r="258" spans="1:7" x14ac:dyDescent="0.25">
      <c r="A258" s="536"/>
      <c r="B258" s="536"/>
      <c r="C258" s="593"/>
      <c r="D258" s="536"/>
      <c r="E258" s="597"/>
      <c r="F258" s="597"/>
      <c r="G258" s="533"/>
    </row>
    <row r="259" spans="1:7" x14ac:dyDescent="0.25">
      <c r="A259" s="536"/>
      <c r="B259" s="567"/>
      <c r="C259" s="593"/>
      <c r="D259" s="536"/>
      <c r="E259" s="597"/>
      <c r="F259" s="597"/>
      <c r="G259" s="533"/>
    </row>
    <row r="260" spans="1:7" x14ac:dyDescent="0.25">
      <c r="A260" s="536"/>
      <c r="B260" s="567"/>
      <c r="C260" s="599"/>
      <c r="D260" s="536"/>
      <c r="E260" s="597"/>
      <c r="F260" s="597"/>
      <c r="G260" s="533"/>
    </row>
    <row r="261" spans="1:7" x14ac:dyDescent="0.25">
      <c r="A261" s="536"/>
      <c r="B261" s="567"/>
      <c r="C261" s="593"/>
      <c r="D261" s="536"/>
      <c r="E261" s="597"/>
      <c r="F261" s="597"/>
      <c r="G261" s="533"/>
    </row>
    <row r="262" spans="1:7" x14ac:dyDescent="0.25">
      <c r="A262" s="536"/>
      <c r="B262" s="567"/>
      <c r="C262" s="593"/>
      <c r="D262" s="536"/>
      <c r="E262" s="597"/>
      <c r="F262" s="597"/>
      <c r="G262" s="533"/>
    </row>
    <row r="263" spans="1:7" x14ac:dyDescent="0.25">
      <c r="A263" s="536"/>
      <c r="B263" s="567"/>
      <c r="C263" s="593"/>
      <c r="D263" s="536"/>
      <c r="E263" s="597"/>
      <c r="F263" s="597"/>
      <c r="G263" s="533"/>
    </row>
    <row r="264" spans="1:7" x14ac:dyDescent="0.25">
      <c r="A264" s="536"/>
      <c r="B264" s="567"/>
      <c r="C264" s="593"/>
      <c r="D264" s="536"/>
      <c r="E264" s="597"/>
      <c r="F264" s="597"/>
      <c r="G264" s="533"/>
    </row>
    <row r="265" spans="1:7" x14ac:dyDescent="0.25">
      <c r="A265" s="536"/>
      <c r="B265" s="567"/>
      <c r="C265" s="593"/>
      <c r="D265" s="536"/>
      <c r="E265" s="597"/>
      <c r="F265" s="597"/>
      <c r="G265" s="533"/>
    </row>
    <row r="266" spans="1:7" x14ac:dyDescent="0.25">
      <c r="A266" s="536"/>
      <c r="B266" s="567"/>
      <c r="C266" s="593"/>
      <c r="D266" s="536"/>
      <c r="E266" s="597"/>
      <c r="F266" s="597"/>
      <c r="G266" s="533"/>
    </row>
    <row r="267" spans="1:7" x14ac:dyDescent="0.25">
      <c r="A267" s="536"/>
      <c r="B267" s="567"/>
      <c r="C267" s="593"/>
      <c r="D267" s="536"/>
      <c r="E267" s="597"/>
      <c r="F267" s="597"/>
      <c r="G267" s="533"/>
    </row>
    <row r="268" spans="1:7" x14ac:dyDescent="0.25">
      <c r="A268" s="536"/>
      <c r="B268" s="567"/>
      <c r="C268" s="593"/>
      <c r="D268" s="536"/>
      <c r="E268" s="597"/>
      <c r="F268" s="597"/>
      <c r="G268" s="533"/>
    </row>
    <row r="269" spans="1:7" x14ac:dyDescent="0.25">
      <c r="A269" s="536"/>
      <c r="B269" s="567"/>
      <c r="C269" s="593"/>
      <c r="D269" s="536"/>
      <c r="E269" s="597"/>
      <c r="F269" s="597"/>
      <c r="G269" s="533"/>
    </row>
    <row r="270" spans="1:7" x14ac:dyDescent="0.25">
      <c r="A270" s="563"/>
      <c r="B270" s="563"/>
      <c r="C270" s="563"/>
      <c r="D270" s="563"/>
      <c r="E270" s="563"/>
      <c r="F270" s="563"/>
      <c r="G270" s="563"/>
    </row>
    <row r="271" spans="1:7" x14ac:dyDescent="0.25">
      <c r="A271" s="536"/>
      <c r="B271" s="536"/>
      <c r="C271" s="593"/>
      <c r="D271" s="536"/>
      <c r="E271" s="533"/>
      <c r="F271" s="533"/>
      <c r="G271" s="533"/>
    </row>
    <row r="272" spans="1:7" x14ac:dyDescent="0.25">
      <c r="A272" s="536"/>
      <c r="B272" s="536"/>
      <c r="C272" s="593"/>
      <c r="D272" s="536"/>
      <c r="E272" s="533"/>
      <c r="F272" s="533"/>
      <c r="G272" s="533"/>
    </row>
    <row r="273" spans="1:7" x14ac:dyDescent="0.25">
      <c r="A273" s="536"/>
      <c r="B273" s="536"/>
      <c r="C273" s="593"/>
      <c r="D273" s="536"/>
      <c r="E273" s="533"/>
      <c r="F273" s="533"/>
      <c r="G273" s="533"/>
    </row>
    <row r="274" spans="1:7" x14ac:dyDescent="0.25">
      <c r="A274" s="536"/>
      <c r="B274" s="536"/>
      <c r="C274" s="593"/>
      <c r="D274" s="536"/>
      <c r="E274" s="533"/>
      <c r="F274" s="533"/>
      <c r="G274" s="533"/>
    </row>
    <row r="275" spans="1:7" x14ac:dyDescent="0.25">
      <c r="A275" s="536"/>
      <c r="B275" s="536"/>
      <c r="C275" s="593"/>
      <c r="D275" s="536"/>
      <c r="E275" s="533"/>
      <c r="F275" s="533"/>
      <c r="G275" s="533"/>
    </row>
    <row r="276" spans="1:7" x14ac:dyDescent="0.25">
      <c r="A276" s="536"/>
      <c r="B276" s="536"/>
      <c r="C276" s="593"/>
      <c r="D276" s="536"/>
      <c r="E276" s="533"/>
      <c r="F276" s="533"/>
      <c r="G276" s="533"/>
    </row>
    <row r="277" spans="1:7" x14ac:dyDescent="0.25">
      <c r="A277" s="563"/>
      <c r="B277" s="563"/>
      <c r="C277" s="563"/>
      <c r="D277" s="563"/>
      <c r="E277" s="563"/>
      <c r="F277" s="563"/>
      <c r="G277" s="563"/>
    </row>
    <row r="278" spans="1:7" x14ac:dyDescent="0.25">
      <c r="A278" s="536"/>
      <c r="B278" s="546"/>
      <c r="C278" s="536"/>
      <c r="D278" s="536"/>
      <c r="E278" s="550"/>
      <c r="F278" s="550"/>
      <c r="G278" s="550"/>
    </row>
    <row r="279" spans="1:7" x14ac:dyDescent="0.25">
      <c r="A279" s="536"/>
      <c r="B279" s="546"/>
      <c r="C279" s="536"/>
      <c r="D279" s="536"/>
      <c r="E279" s="550"/>
      <c r="F279" s="550"/>
      <c r="G279" s="550"/>
    </row>
    <row r="280" spans="1:7" x14ac:dyDescent="0.25">
      <c r="A280" s="536"/>
      <c r="B280" s="546"/>
      <c r="C280" s="536"/>
      <c r="D280" s="536"/>
      <c r="E280" s="550"/>
      <c r="F280" s="550"/>
      <c r="G280" s="550"/>
    </row>
    <row r="281" spans="1:7" x14ac:dyDescent="0.25">
      <c r="A281" s="536"/>
      <c r="B281" s="546"/>
      <c r="C281" s="536"/>
      <c r="D281" s="536"/>
      <c r="E281" s="550"/>
      <c r="F281" s="550"/>
      <c r="G281" s="550"/>
    </row>
    <row r="282" spans="1:7" x14ac:dyDescent="0.25">
      <c r="A282" s="536"/>
      <c r="B282" s="546"/>
      <c r="C282" s="536"/>
      <c r="D282" s="536"/>
      <c r="E282" s="550"/>
      <c r="F282" s="550"/>
      <c r="G282" s="550"/>
    </row>
    <row r="283" spans="1:7" x14ac:dyDescent="0.25">
      <c r="A283" s="536"/>
      <c r="B283" s="546"/>
      <c r="C283" s="536"/>
      <c r="D283" s="536"/>
      <c r="E283" s="550"/>
      <c r="F283" s="550"/>
      <c r="G283" s="550"/>
    </row>
    <row r="284" spans="1:7" x14ac:dyDescent="0.25">
      <c r="A284" s="536"/>
      <c r="B284" s="546"/>
      <c r="C284" s="536"/>
      <c r="D284" s="536"/>
      <c r="E284" s="550"/>
      <c r="F284" s="550"/>
      <c r="G284" s="550"/>
    </row>
    <row r="285" spans="1:7" x14ac:dyDescent="0.25">
      <c r="A285" s="536"/>
      <c r="B285" s="546"/>
      <c r="C285" s="536"/>
      <c r="D285" s="536"/>
      <c r="E285" s="550"/>
      <c r="F285" s="550"/>
      <c r="G285" s="550"/>
    </row>
    <row r="286" spans="1:7" x14ac:dyDescent="0.25">
      <c r="A286" s="536"/>
      <c r="B286" s="546"/>
      <c r="C286" s="536"/>
      <c r="D286" s="536"/>
      <c r="E286" s="550"/>
      <c r="F286" s="550"/>
      <c r="G286" s="550"/>
    </row>
    <row r="287" spans="1:7" x14ac:dyDescent="0.25">
      <c r="A287" s="536"/>
      <c r="B287" s="546"/>
      <c r="C287" s="536"/>
      <c r="D287" s="536"/>
      <c r="E287" s="550"/>
      <c r="F287" s="550"/>
      <c r="G287" s="550"/>
    </row>
    <row r="288" spans="1:7" x14ac:dyDescent="0.25">
      <c r="A288" s="536"/>
      <c r="B288" s="546"/>
      <c r="C288" s="536"/>
      <c r="D288" s="536"/>
      <c r="E288" s="550"/>
      <c r="F288" s="550"/>
      <c r="G288" s="550"/>
    </row>
    <row r="289" spans="1:7" x14ac:dyDescent="0.25">
      <c r="A289" s="536"/>
      <c r="B289" s="546"/>
      <c r="C289" s="536"/>
      <c r="D289" s="536"/>
      <c r="E289" s="550"/>
      <c r="F289" s="550"/>
      <c r="G289" s="550"/>
    </row>
    <row r="290" spans="1:7" x14ac:dyDescent="0.25">
      <c r="A290" s="536"/>
      <c r="B290" s="546"/>
      <c r="C290" s="536"/>
      <c r="D290" s="536"/>
      <c r="E290" s="550"/>
      <c r="F290" s="550"/>
      <c r="G290" s="550"/>
    </row>
    <row r="291" spans="1:7" x14ac:dyDescent="0.25">
      <c r="A291" s="536"/>
      <c r="B291" s="546"/>
      <c r="C291" s="536"/>
      <c r="D291" s="536"/>
      <c r="E291" s="550"/>
      <c r="F291" s="550"/>
      <c r="G291" s="550"/>
    </row>
    <row r="292" spans="1:7" x14ac:dyDescent="0.25">
      <c r="A292" s="536"/>
      <c r="B292" s="546"/>
      <c r="C292" s="536"/>
      <c r="D292" s="536"/>
      <c r="E292" s="550"/>
      <c r="F292" s="550"/>
      <c r="G292" s="550"/>
    </row>
    <row r="293" spans="1:7" x14ac:dyDescent="0.25">
      <c r="A293" s="536"/>
      <c r="B293" s="546"/>
      <c r="C293" s="536"/>
      <c r="D293" s="536"/>
      <c r="E293" s="550"/>
      <c r="F293" s="550"/>
      <c r="G293" s="550"/>
    </row>
    <row r="294" spans="1:7" x14ac:dyDescent="0.25">
      <c r="A294" s="536"/>
      <c r="B294" s="546"/>
      <c r="C294" s="536"/>
      <c r="D294" s="536"/>
      <c r="E294" s="550"/>
      <c r="F294" s="550"/>
      <c r="G294" s="550"/>
    </row>
    <row r="295" spans="1:7" x14ac:dyDescent="0.25">
      <c r="A295" s="536"/>
      <c r="B295" s="546"/>
      <c r="C295" s="536"/>
      <c r="D295" s="536"/>
      <c r="E295" s="550"/>
      <c r="F295" s="550"/>
      <c r="G295" s="550"/>
    </row>
    <row r="296" spans="1:7" x14ac:dyDescent="0.25">
      <c r="A296" s="536"/>
      <c r="B296" s="546"/>
      <c r="C296" s="536"/>
      <c r="D296" s="536"/>
      <c r="E296" s="550"/>
      <c r="F296" s="550"/>
      <c r="G296" s="550"/>
    </row>
    <row r="297" spans="1:7" x14ac:dyDescent="0.25">
      <c r="A297" s="536"/>
      <c r="B297" s="546"/>
      <c r="C297" s="536"/>
      <c r="D297" s="536"/>
      <c r="E297" s="550"/>
      <c r="F297" s="550"/>
      <c r="G297" s="550"/>
    </row>
    <row r="298" spans="1:7" x14ac:dyDescent="0.25">
      <c r="A298" s="536"/>
      <c r="B298" s="546"/>
      <c r="C298" s="536"/>
      <c r="D298" s="536"/>
      <c r="E298" s="550"/>
      <c r="F298" s="550"/>
      <c r="G298" s="550"/>
    </row>
    <row r="299" spans="1:7" x14ac:dyDescent="0.25">
      <c r="A299" s="536"/>
      <c r="B299" s="546"/>
      <c r="C299" s="536"/>
      <c r="D299" s="536"/>
      <c r="E299" s="550"/>
      <c r="F299" s="550"/>
      <c r="G299" s="550"/>
    </row>
    <row r="300" spans="1:7" x14ac:dyDescent="0.25">
      <c r="A300" s="563"/>
      <c r="B300" s="563"/>
      <c r="C300" s="563"/>
      <c r="D300" s="563"/>
      <c r="E300" s="563"/>
      <c r="F300" s="563"/>
      <c r="G300" s="563"/>
    </row>
    <row r="301" spans="1:7" x14ac:dyDescent="0.25">
      <c r="A301" s="536"/>
      <c r="B301" s="546"/>
      <c r="C301" s="536"/>
      <c r="D301" s="536"/>
      <c r="E301" s="550"/>
      <c r="F301" s="550"/>
      <c r="G301" s="550"/>
    </row>
    <row r="302" spans="1:7" x14ac:dyDescent="0.25">
      <c r="A302" s="536"/>
      <c r="B302" s="546"/>
      <c r="C302" s="536"/>
      <c r="D302" s="536"/>
      <c r="E302" s="550"/>
      <c r="F302" s="550"/>
      <c r="G302" s="550"/>
    </row>
    <row r="303" spans="1:7" x14ac:dyDescent="0.25">
      <c r="A303" s="536"/>
      <c r="B303" s="546"/>
      <c r="C303" s="536"/>
      <c r="D303" s="536"/>
      <c r="E303" s="550"/>
      <c r="F303" s="550"/>
      <c r="G303" s="550"/>
    </row>
    <row r="304" spans="1:7" x14ac:dyDescent="0.25">
      <c r="A304" s="536"/>
      <c r="B304" s="546"/>
      <c r="C304" s="536"/>
      <c r="D304" s="536"/>
      <c r="E304" s="550"/>
      <c r="F304" s="550"/>
      <c r="G304" s="550"/>
    </row>
    <row r="305" spans="1:7" x14ac:dyDescent="0.25">
      <c r="A305" s="536"/>
      <c r="B305" s="546"/>
      <c r="C305" s="536"/>
      <c r="D305" s="536"/>
      <c r="E305" s="550"/>
      <c r="F305" s="550"/>
      <c r="G305" s="550"/>
    </row>
    <row r="306" spans="1:7" x14ac:dyDescent="0.25">
      <c r="A306" s="536"/>
      <c r="B306" s="546"/>
      <c r="C306" s="536"/>
      <c r="D306" s="536"/>
      <c r="E306" s="550"/>
      <c r="F306" s="550"/>
      <c r="G306" s="550"/>
    </row>
    <row r="307" spans="1:7" x14ac:dyDescent="0.25">
      <c r="A307" s="536"/>
      <c r="B307" s="546"/>
      <c r="C307" s="536"/>
      <c r="D307" s="536"/>
      <c r="E307" s="550"/>
      <c r="F307" s="550"/>
      <c r="G307" s="550"/>
    </row>
    <row r="308" spans="1:7" x14ac:dyDescent="0.25">
      <c r="A308" s="536"/>
      <c r="B308" s="546"/>
      <c r="C308" s="536"/>
      <c r="D308" s="536"/>
      <c r="E308" s="550"/>
      <c r="F308" s="550"/>
      <c r="G308" s="550"/>
    </row>
    <row r="309" spans="1:7" x14ac:dyDescent="0.25">
      <c r="A309" s="536"/>
      <c r="B309" s="546"/>
      <c r="C309" s="536"/>
      <c r="D309" s="536"/>
      <c r="E309" s="550"/>
      <c r="F309" s="550"/>
      <c r="G309" s="550"/>
    </row>
    <row r="310" spans="1:7" x14ac:dyDescent="0.25">
      <c r="A310" s="536"/>
      <c r="B310" s="546"/>
      <c r="C310" s="536"/>
      <c r="D310" s="536"/>
      <c r="E310" s="550"/>
      <c r="F310" s="550"/>
      <c r="G310" s="550"/>
    </row>
    <row r="311" spans="1:7" x14ac:dyDescent="0.25">
      <c r="A311" s="536"/>
      <c r="B311" s="546"/>
      <c r="C311" s="536"/>
      <c r="D311" s="536"/>
      <c r="E311" s="550"/>
      <c r="F311" s="550"/>
      <c r="G311" s="550"/>
    </row>
    <row r="312" spans="1:7" x14ac:dyDescent="0.25">
      <c r="A312" s="536"/>
      <c r="B312" s="546"/>
      <c r="C312" s="536"/>
      <c r="D312" s="536"/>
      <c r="E312" s="550"/>
      <c r="F312" s="550"/>
      <c r="G312" s="550"/>
    </row>
    <row r="313" spans="1:7" x14ac:dyDescent="0.25">
      <c r="A313" s="536"/>
      <c r="B313" s="546"/>
      <c r="C313" s="536"/>
      <c r="D313" s="536"/>
      <c r="E313" s="550"/>
      <c r="F313" s="550"/>
      <c r="G313" s="550"/>
    </row>
    <row r="314" spans="1:7" x14ac:dyDescent="0.25">
      <c r="A314" s="563"/>
      <c r="B314" s="563"/>
      <c r="C314" s="563"/>
      <c r="D314" s="563"/>
      <c r="E314" s="563"/>
      <c r="F314" s="563"/>
      <c r="G314" s="563"/>
    </row>
    <row r="315" spans="1:7" x14ac:dyDescent="0.25">
      <c r="A315" s="536"/>
      <c r="B315" s="546"/>
      <c r="C315" s="536"/>
      <c r="D315" s="536"/>
      <c r="E315" s="550"/>
      <c r="F315" s="550"/>
      <c r="G315" s="550"/>
    </row>
    <row r="316" spans="1:7" x14ac:dyDescent="0.25">
      <c r="A316" s="536"/>
      <c r="B316" s="581"/>
      <c r="C316" s="536"/>
      <c r="D316" s="536"/>
      <c r="E316" s="550"/>
      <c r="F316" s="550"/>
      <c r="G316" s="550"/>
    </row>
    <row r="317" spans="1:7" x14ac:dyDescent="0.25">
      <c r="A317" s="536"/>
      <c r="B317" s="546"/>
      <c r="C317" s="536"/>
      <c r="D317" s="536"/>
      <c r="E317" s="550"/>
      <c r="F317" s="550"/>
      <c r="G317" s="550"/>
    </row>
    <row r="318" spans="1:7" x14ac:dyDescent="0.25">
      <c r="A318" s="536"/>
      <c r="B318" s="546"/>
      <c r="C318" s="536"/>
      <c r="D318" s="536"/>
      <c r="E318" s="550"/>
      <c r="F318" s="550"/>
      <c r="G318" s="550"/>
    </row>
    <row r="319" spans="1:7" x14ac:dyDescent="0.25">
      <c r="A319" s="536"/>
      <c r="B319" s="546"/>
      <c r="C319" s="536"/>
      <c r="D319" s="536"/>
      <c r="E319" s="550"/>
      <c r="F319" s="550"/>
      <c r="G319" s="550"/>
    </row>
    <row r="320" spans="1:7" x14ac:dyDescent="0.25">
      <c r="A320" s="536"/>
      <c r="B320" s="546"/>
      <c r="C320" s="536"/>
      <c r="D320" s="536"/>
      <c r="E320" s="550"/>
      <c r="F320" s="550"/>
      <c r="G320" s="550"/>
    </row>
    <row r="321" spans="1:7" x14ac:dyDescent="0.25">
      <c r="A321" s="536"/>
      <c r="B321" s="546"/>
      <c r="C321" s="536"/>
      <c r="D321" s="536"/>
      <c r="E321" s="550"/>
      <c r="F321" s="550"/>
      <c r="G321" s="550"/>
    </row>
    <row r="322" spans="1:7" x14ac:dyDescent="0.25">
      <c r="A322" s="536"/>
      <c r="B322" s="546"/>
      <c r="C322" s="536"/>
      <c r="D322" s="536"/>
      <c r="E322" s="550"/>
      <c r="F322" s="550"/>
      <c r="G322" s="550"/>
    </row>
    <row r="323" spans="1:7" x14ac:dyDescent="0.25">
      <c r="A323" s="536"/>
      <c r="B323" s="546"/>
      <c r="C323" s="536"/>
      <c r="D323" s="536"/>
      <c r="E323" s="550"/>
      <c r="F323" s="550"/>
      <c r="G323" s="550"/>
    </row>
    <row r="324" spans="1:7" x14ac:dyDescent="0.25">
      <c r="A324" s="563"/>
      <c r="B324" s="563"/>
      <c r="C324" s="563"/>
      <c r="D324" s="563"/>
      <c r="E324" s="563"/>
      <c r="F324" s="563"/>
      <c r="G324" s="563"/>
    </row>
    <row r="325" spans="1:7" x14ac:dyDescent="0.25">
      <c r="A325" s="536"/>
      <c r="B325" s="546"/>
      <c r="C325" s="536"/>
      <c r="D325" s="536"/>
      <c r="E325" s="550"/>
      <c r="F325" s="550"/>
      <c r="G325" s="550"/>
    </row>
    <row r="326" spans="1:7" x14ac:dyDescent="0.25">
      <c r="A326" s="536"/>
      <c r="B326" s="581"/>
      <c r="C326" s="536"/>
      <c r="D326" s="536"/>
      <c r="E326" s="550"/>
      <c r="F326" s="550"/>
      <c r="G326" s="550"/>
    </row>
    <row r="327" spans="1:7" x14ac:dyDescent="0.25">
      <c r="A327" s="536"/>
      <c r="B327" s="546"/>
      <c r="C327" s="536"/>
      <c r="D327" s="536"/>
      <c r="E327" s="550"/>
      <c r="F327" s="550"/>
      <c r="G327" s="550"/>
    </row>
    <row r="328" spans="1:7" x14ac:dyDescent="0.25">
      <c r="A328" s="536"/>
      <c r="B328" s="536"/>
      <c r="C328" s="536"/>
      <c r="D328" s="536"/>
      <c r="E328" s="550"/>
      <c r="F328" s="550"/>
      <c r="G328" s="550"/>
    </row>
    <row r="329" spans="1:7" x14ac:dyDescent="0.25">
      <c r="A329" s="536"/>
      <c r="B329" s="546"/>
      <c r="C329" s="536"/>
      <c r="D329" s="536"/>
      <c r="E329" s="550"/>
      <c r="F329" s="550"/>
      <c r="G329" s="550"/>
    </row>
    <row r="330" spans="1:7" x14ac:dyDescent="0.25">
      <c r="A330" s="536"/>
      <c r="B330" s="536"/>
      <c r="C330" s="593"/>
      <c r="D330" s="536"/>
      <c r="E330" s="533"/>
      <c r="F330" s="533"/>
      <c r="G330" s="533"/>
    </row>
    <row r="331" spans="1:7" x14ac:dyDescent="0.25">
      <c r="A331" s="536"/>
      <c r="B331" s="536"/>
      <c r="C331" s="593"/>
      <c r="D331" s="536"/>
      <c r="E331" s="533"/>
      <c r="F331" s="533"/>
      <c r="G331" s="533"/>
    </row>
    <row r="332" spans="1:7" x14ac:dyDescent="0.25">
      <c r="A332" s="536"/>
      <c r="B332" s="536"/>
      <c r="C332" s="593"/>
      <c r="D332" s="536"/>
      <c r="E332" s="533"/>
      <c r="F332" s="533"/>
      <c r="G332" s="533"/>
    </row>
    <row r="333" spans="1:7" x14ac:dyDescent="0.25">
      <c r="A333" s="536"/>
      <c r="B333" s="536"/>
      <c r="C333" s="593"/>
      <c r="D333" s="536"/>
      <c r="E333" s="533"/>
      <c r="F333" s="533"/>
      <c r="G333" s="533"/>
    </row>
    <row r="334" spans="1:7" x14ac:dyDescent="0.25">
      <c r="A334" s="536"/>
      <c r="B334" s="536"/>
      <c r="C334" s="593"/>
      <c r="D334" s="536"/>
      <c r="E334" s="533"/>
      <c r="F334" s="533"/>
      <c r="G334" s="533"/>
    </row>
    <row r="335" spans="1:7" x14ac:dyDescent="0.25">
      <c r="A335" s="536"/>
      <c r="B335" s="536"/>
      <c r="C335" s="593"/>
      <c r="D335" s="536"/>
      <c r="E335" s="533"/>
      <c r="F335" s="533"/>
      <c r="G335" s="533"/>
    </row>
    <row r="336" spans="1:7" x14ac:dyDescent="0.25">
      <c r="A336" s="536"/>
      <c r="B336" s="536"/>
      <c r="C336" s="593"/>
      <c r="D336" s="536"/>
      <c r="E336" s="533"/>
      <c r="F336" s="533"/>
      <c r="G336" s="533"/>
    </row>
    <row r="337" spans="1:7" x14ac:dyDescent="0.25">
      <c r="A337" s="536"/>
      <c r="B337" s="536"/>
      <c r="C337" s="593"/>
      <c r="D337" s="536"/>
      <c r="E337" s="533"/>
      <c r="F337" s="533"/>
      <c r="G337" s="533"/>
    </row>
    <row r="338" spans="1:7" x14ac:dyDescent="0.25">
      <c r="A338" s="536"/>
      <c r="B338" s="536"/>
      <c r="C338" s="593"/>
      <c r="D338" s="536"/>
      <c r="E338" s="533"/>
      <c r="F338" s="533"/>
      <c r="G338" s="533"/>
    </row>
    <row r="339" spans="1:7" x14ac:dyDescent="0.25">
      <c r="A339" s="536"/>
      <c r="B339" s="536"/>
      <c r="C339" s="593"/>
      <c r="D339" s="536"/>
      <c r="E339" s="533"/>
      <c r="F339" s="533"/>
      <c r="G339" s="533"/>
    </row>
    <row r="340" spans="1:7" x14ac:dyDescent="0.25">
      <c r="A340" s="536"/>
      <c r="B340" s="536"/>
      <c r="C340" s="593"/>
      <c r="D340" s="536"/>
      <c r="E340" s="533"/>
      <c r="F340" s="533"/>
      <c r="G340" s="533"/>
    </row>
    <row r="341" spans="1:7" x14ac:dyDescent="0.25">
      <c r="A341" s="536"/>
      <c r="B341" s="536"/>
      <c r="C341" s="593"/>
      <c r="D341" s="536"/>
      <c r="E341" s="533"/>
      <c r="F341" s="533"/>
      <c r="G341" s="533"/>
    </row>
    <row r="342" spans="1:7" x14ac:dyDescent="0.25">
      <c r="A342" s="536"/>
      <c r="B342" s="536"/>
      <c r="C342" s="593"/>
      <c r="D342" s="536"/>
      <c r="E342" s="533"/>
      <c r="F342" s="533"/>
      <c r="G342" s="533"/>
    </row>
    <row r="343" spans="1:7" x14ac:dyDescent="0.25">
      <c r="A343" s="536"/>
      <c r="B343" s="536"/>
      <c r="C343" s="593"/>
      <c r="D343" s="536"/>
      <c r="E343" s="533"/>
      <c r="F343" s="533"/>
      <c r="G343" s="533"/>
    </row>
    <row r="344" spans="1:7" x14ac:dyDescent="0.25">
      <c r="A344" s="536"/>
      <c r="B344" s="536"/>
      <c r="C344" s="593"/>
      <c r="D344" s="536"/>
      <c r="E344" s="533"/>
      <c r="F344" s="533"/>
      <c r="G344" s="533"/>
    </row>
    <row r="345" spans="1:7" x14ac:dyDescent="0.25">
      <c r="A345" s="536"/>
      <c r="B345" s="536"/>
      <c r="C345" s="593"/>
      <c r="D345" s="536"/>
      <c r="E345" s="533"/>
      <c r="F345" s="533"/>
      <c r="G345" s="533"/>
    </row>
    <row r="346" spans="1:7" x14ac:dyDescent="0.25">
      <c r="A346" s="536"/>
      <c r="B346" s="536"/>
      <c r="C346" s="593"/>
      <c r="D346" s="536"/>
      <c r="E346" s="533"/>
      <c r="F346" s="533"/>
      <c r="G346" s="533"/>
    </row>
    <row r="347" spans="1:7" x14ac:dyDescent="0.25">
      <c r="A347" s="536"/>
      <c r="B347" s="536"/>
      <c r="C347" s="593"/>
      <c r="D347" s="536"/>
      <c r="E347" s="533"/>
      <c r="F347" s="533"/>
      <c r="G347" s="533"/>
    </row>
    <row r="348" spans="1:7" x14ac:dyDescent="0.25">
      <c r="A348" s="536"/>
      <c r="B348" s="536"/>
      <c r="C348" s="593"/>
      <c r="D348" s="536"/>
      <c r="E348" s="533"/>
      <c r="F348" s="533"/>
      <c r="G348" s="533"/>
    </row>
    <row r="349" spans="1:7" x14ac:dyDescent="0.25">
      <c r="A349" s="536"/>
      <c r="B349" s="536"/>
      <c r="C349" s="593"/>
      <c r="D349" s="536"/>
      <c r="E349" s="533"/>
      <c r="F349" s="533"/>
      <c r="G349" s="533"/>
    </row>
    <row r="350" spans="1:7" x14ac:dyDescent="0.25">
      <c r="A350" s="536"/>
      <c r="B350" s="536"/>
      <c r="C350" s="593"/>
      <c r="D350" s="536"/>
      <c r="E350" s="533"/>
      <c r="F350" s="533"/>
      <c r="G350" s="533"/>
    </row>
    <row r="351" spans="1:7" x14ac:dyDescent="0.25">
      <c r="A351" s="536"/>
      <c r="B351" s="536"/>
      <c r="C351" s="593"/>
      <c r="D351" s="536"/>
      <c r="E351" s="533"/>
      <c r="F351" s="533"/>
      <c r="G351" s="533"/>
    </row>
    <row r="352" spans="1:7" x14ac:dyDescent="0.25">
      <c r="A352" s="536"/>
      <c r="B352" s="536"/>
      <c r="C352" s="593"/>
      <c r="D352" s="536"/>
      <c r="E352" s="533"/>
      <c r="F352" s="533"/>
      <c r="G352" s="533"/>
    </row>
    <row r="353" spans="1:7" x14ac:dyDescent="0.25">
      <c r="A353" s="536"/>
      <c r="B353" s="536"/>
      <c r="C353" s="593"/>
      <c r="D353" s="536"/>
      <c r="E353" s="533"/>
      <c r="F353" s="533"/>
      <c r="G353" s="533"/>
    </row>
    <row r="354" spans="1:7" x14ac:dyDescent="0.25">
      <c r="A354" s="536"/>
      <c r="B354" s="536"/>
      <c r="C354" s="593"/>
      <c r="D354" s="536"/>
      <c r="E354" s="533"/>
      <c r="F354" s="533"/>
      <c r="G354" s="533"/>
    </row>
    <row r="355" spans="1:7" x14ac:dyDescent="0.25">
      <c r="A355" s="536"/>
      <c r="B355" s="536"/>
      <c r="C355" s="593"/>
      <c r="D355" s="536"/>
      <c r="E355" s="533"/>
      <c r="F355" s="533"/>
      <c r="G355" s="533"/>
    </row>
    <row r="356" spans="1:7" x14ac:dyDescent="0.25">
      <c r="A356" s="536"/>
      <c r="B356" s="536"/>
      <c r="C356" s="593"/>
      <c r="D356" s="536"/>
      <c r="E356" s="533"/>
      <c r="F356" s="533"/>
      <c r="G356" s="533"/>
    </row>
    <row r="357" spans="1:7" x14ac:dyDescent="0.25">
      <c r="A357" s="536"/>
      <c r="B357" s="536"/>
      <c r="C357" s="593"/>
      <c r="D357" s="536"/>
      <c r="E357" s="533"/>
      <c r="F357" s="533"/>
      <c r="G357" s="533"/>
    </row>
    <row r="358" spans="1:7" x14ac:dyDescent="0.25">
      <c r="A358" s="536"/>
      <c r="B358" s="536"/>
      <c r="C358" s="593"/>
      <c r="D358" s="536"/>
      <c r="E358" s="533"/>
      <c r="F358" s="533"/>
      <c r="G358" s="533"/>
    </row>
    <row r="359" spans="1:7" x14ac:dyDescent="0.25">
      <c r="A359" s="536"/>
      <c r="B359" s="536"/>
      <c r="C359" s="593"/>
      <c r="D359" s="536"/>
      <c r="E359" s="533"/>
      <c r="F359" s="533"/>
      <c r="G359" s="533"/>
    </row>
    <row r="360" spans="1:7" x14ac:dyDescent="0.25">
      <c r="A360" s="536"/>
      <c r="B360" s="536"/>
      <c r="C360" s="593"/>
      <c r="D360" s="536"/>
      <c r="E360" s="533"/>
      <c r="F360" s="533"/>
      <c r="G360" s="533"/>
    </row>
    <row r="361" spans="1:7" x14ac:dyDescent="0.25">
      <c r="A361" s="536"/>
      <c r="B361" s="536"/>
      <c r="C361" s="593"/>
      <c r="D361" s="536"/>
      <c r="E361" s="533"/>
      <c r="F361" s="533"/>
      <c r="G361" s="533"/>
    </row>
    <row r="362" spans="1:7" x14ac:dyDescent="0.25">
      <c r="A362" s="536"/>
      <c r="B362" s="536"/>
      <c r="C362" s="593"/>
      <c r="D362" s="536"/>
      <c r="E362" s="533"/>
      <c r="F362" s="533"/>
      <c r="G362" s="533"/>
    </row>
    <row r="363" spans="1:7" x14ac:dyDescent="0.25">
      <c r="A363" s="536"/>
      <c r="B363" s="536"/>
      <c r="C363" s="593"/>
      <c r="D363" s="536"/>
      <c r="E363" s="533"/>
      <c r="F363" s="533"/>
      <c r="G363" s="533"/>
    </row>
    <row r="364" spans="1:7" x14ac:dyDescent="0.25">
      <c r="A364" s="536"/>
      <c r="B364" s="536"/>
      <c r="C364" s="593"/>
      <c r="D364" s="536"/>
      <c r="E364" s="533"/>
      <c r="F364" s="533"/>
      <c r="G364" s="533"/>
    </row>
    <row r="365" spans="1:7" x14ac:dyDescent="0.25">
      <c r="A365" s="536"/>
      <c r="B365" s="536"/>
      <c r="C365" s="593"/>
      <c r="D365" s="536"/>
      <c r="E365" s="533"/>
      <c r="F365" s="533"/>
      <c r="G365" s="533"/>
    </row>
    <row r="366" spans="1:7" x14ac:dyDescent="0.25">
      <c r="A366" s="536"/>
      <c r="B366" s="536"/>
      <c r="C366" s="593"/>
      <c r="D366" s="536"/>
      <c r="E366" s="533"/>
      <c r="F366" s="533"/>
      <c r="G366" s="533"/>
    </row>
    <row r="367" spans="1:7" x14ac:dyDescent="0.25">
      <c r="A367" s="536"/>
      <c r="B367" s="536"/>
      <c r="C367" s="593"/>
      <c r="D367" s="536"/>
      <c r="E367" s="533"/>
      <c r="F367" s="533"/>
      <c r="G367" s="533"/>
    </row>
    <row r="368" spans="1:7" x14ac:dyDescent="0.25">
      <c r="A368" s="536"/>
      <c r="B368" s="536"/>
      <c r="C368" s="593"/>
      <c r="D368" s="536"/>
      <c r="E368" s="533"/>
      <c r="F368" s="533"/>
      <c r="G368" s="533"/>
    </row>
    <row r="369" spans="1:7" x14ac:dyDescent="0.25">
      <c r="A369" s="536"/>
      <c r="B369" s="536"/>
      <c r="C369" s="593"/>
      <c r="D369" s="536"/>
      <c r="E369" s="533"/>
      <c r="F369" s="533"/>
      <c r="G369" s="533"/>
    </row>
    <row r="370" spans="1:7" x14ac:dyDescent="0.25">
      <c r="A370" s="536"/>
      <c r="B370" s="536"/>
      <c r="C370" s="593"/>
      <c r="D370" s="536"/>
      <c r="E370" s="533"/>
      <c r="F370" s="533"/>
      <c r="G370" s="533"/>
    </row>
    <row r="371" spans="1:7" x14ac:dyDescent="0.25">
      <c r="A371" s="536"/>
      <c r="B371" s="536"/>
      <c r="C371" s="593"/>
      <c r="D371" s="536"/>
      <c r="E371" s="533"/>
      <c r="F371" s="533"/>
      <c r="G371" s="533"/>
    </row>
    <row r="372" spans="1:7" x14ac:dyDescent="0.25">
      <c r="A372" s="536"/>
      <c r="B372" s="536"/>
      <c r="C372" s="593"/>
      <c r="D372" s="536"/>
      <c r="E372" s="533"/>
      <c r="F372" s="533"/>
      <c r="G372" s="533"/>
    </row>
    <row r="373" spans="1:7" x14ac:dyDescent="0.25">
      <c r="A373" s="536"/>
      <c r="B373" s="536"/>
      <c r="C373" s="593"/>
      <c r="D373" s="536"/>
      <c r="E373" s="533"/>
      <c r="F373" s="533"/>
      <c r="G373" s="533"/>
    </row>
    <row r="374" spans="1:7" x14ac:dyDescent="0.25">
      <c r="A374" s="536"/>
      <c r="B374" s="536"/>
      <c r="C374" s="593"/>
      <c r="D374" s="536"/>
      <c r="E374" s="533"/>
      <c r="F374" s="533"/>
      <c r="G374" s="533"/>
    </row>
    <row r="375" spans="1:7" x14ac:dyDescent="0.25">
      <c r="A375" s="536"/>
      <c r="B375" s="536"/>
      <c r="C375" s="593"/>
      <c r="D375" s="536"/>
      <c r="E375" s="533"/>
      <c r="F375" s="533"/>
      <c r="G375" s="533"/>
    </row>
    <row r="376" spans="1:7" x14ac:dyDescent="0.25">
      <c r="A376" s="536"/>
      <c r="B376" s="536"/>
      <c r="C376" s="593"/>
      <c r="D376" s="536"/>
      <c r="E376" s="533"/>
      <c r="F376" s="533"/>
      <c r="G376" s="533"/>
    </row>
    <row r="377" spans="1:7" x14ac:dyDescent="0.25">
      <c r="A377" s="536"/>
      <c r="B377" s="536"/>
      <c r="C377" s="593"/>
      <c r="D377" s="536"/>
      <c r="E377" s="533"/>
      <c r="F377" s="533"/>
      <c r="G377" s="533"/>
    </row>
    <row r="378" spans="1:7" x14ac:dyDescent="0.25">
      <c r="A378" s="536"/>
      <c r="B378" s="536"/>
      <c r="C378" s="593"/>
      <c r="D378" s="536"/>
      <c r="E378" s="533"/>
      <c r="F378" s="533"/>
      <c r="G378" s="533"/>
    </row>
    <row r="379" spans="1:7" x14ac:dyDescent="0.25">
      <c r="A379" s="536"/>
      <c r="B379" s="536"/>
      <c r="C379" s="593"/>
      <c r="D379" s="536"/>
      <c r="E379" s="533"/>
      <c r="F379" s="533"/>
      <c r="G379" s="533"/>
    </row>
    <row r="380" spans="1:7" ht="18.75" x14ac:dyDescent="0.25">
      <c r="A380" s="576"/>
      <c r="B380" s="577"/>
      <c r="C380" s="576"/>
      <c r="D380" s="576"/>
      <c r="E380" s="576"/>
      <c r="F380" s="576"/>
      <c r="G380" s="576"/>
    </row>
    <row r="381" spans="1:7" x14ac:dyDescent="0.25">
      <c r="A381" s="563"/>
      <c r="B381" s="563"/>
      <c r="C381" s="563"/>
      <c r="D381" s="563"/>
      <c r="E381" s="563"/>
      <c r="F381" s="563"/>
      <c r="G381" s="563"/>
    </row>
    <row r="382" spans="1:7" x14ac:dyDescent="0.25">
      <c r="A382" s="536"/>
      <c r="B382" s="536"/>
      <c r="C382" s="568"/>
      <c r="D382" s="220"/>
      <c r="E382" s="220"/>
      <c r="F382" s="553"/>
      <c r="G382" s="553"/>
    </row>
    <row r="383" spans="1:7" x14ac:dyDescent="0.25">
      <c r="A383" s="220"/>
      <c r="B383" s="536"/>
      <c r="C383" s="536"/>
      <c r="D383" s="220"/>
      <c r="E383" s="220"/>
      <c r="F383" s="553"/>
      <c r="G383" s="553"/>
    </row>
    <row r="384" spans="1:7" x14ac:dyDescent="0.25">
      <c r="A384" s="536"/>
      <c r="B384" s="536"/>
      <c r="C384" s="536"/>
      <c r="D384" s="220"/>
      <c r="E384" s="220"/>
      <c r="F384" s="553"/>
      <c r="G384" s="553"/>
    </row>
    <row r="385" spans="1:7" x14ac:dyDescent="0.25">
      <c r="A385" s="536"/>
      <c r="B385" s="546"/>
      <c r="C385" s="568"/>
      <c r="D385" s="568"/>
      <c r="E385" s="220"/>
      <c r="F385" s="566"/>
      <c r="G385" s="566"/>
    </row>
    <row r="386" spans="1:7" x14ac:dyDescent="0.25">
      <c r="A386" s="536"/>
      <c r="B386" s="546"/>
      <c r="C386" s="568"/>
      <c r="D386" s="568"/>
      <c r="E386" s="220"/>
      <c r="F386" s="566"/>
      <c r="G386" s="566"/>
    </row>
    <row r="387" spans="1:7" x14ac:dyDescent="0.25">
      <c r="A387" s="536"/>
      <c r="B387" s="546"/>
      <c r="C387" s="568"/>
      <c r="D387" s="568"/>
      <c r="E387" s="220"/>
      <c r="F387" s="566"/>
      <c r="G387" s="566"/>
    </row>
    <row r="388" spans="1:7" x14ac:dyDescent="0.25">
      <c r="A388" s="536"/>
      <c r="B388" s="546"/>
      <c r="C388" s="568"/>
      <c r="D388" s="568"/>
      <c r="E388" s="220"/>
      <c r="F388" s="566"/>
      <c r="G388" s="566"/>
    </row>
    <row r="389" spans="1:7" x14ac:dyDescent="0.25">
      <c r="A389" s="536"/>
      <c r="B389" s="546"/>
      <c r="C389" s="568"/>
      <c r="D389" s="568"/>
      <c r="E389" s="220"/>
      <c r="F389" s="566"/>
      <c r="G389" s="566"/>
    </row>
    <row r="390" spans="1:7" x14ac:dyDescent="0.25">
      <c r="A390" s="536"/>
      <c r="B390" s="546"/>
      <c r="C390" s="568"/>
      <c r="D390" s="568"/>
      <c r="E390" s="220"/>
      <c r="F390" s="566"/>
      <c r="G390" s="566"/>
    </row>
    <row r="391" spans="1:7" x14ac:dyDescent="0.25">
      <c r="A391" s="536"/>
      <c r="B391" s="546"/>
      <c r="C391" s="568"/>
      <c r="D391" s="568"/>
      <c r="E391" s="220"/>
      <c r="F391" s="566"/>
      <c r="G391" s="566"/>
    </row>
    <row r="392" spans="1:7" x14ac:dyDescent="0.25">
      <c r="A392" s="536"/>
      <c r="B392" s="546"/>
      <c r="C392" s="568"/>
      <c r="D392" s="572"/>
      <c r="E392" s="220"/>
      <c r="F392" s="566"/>
      <c r="G392" s="566"/>
    </row>
    <row r="393" spans="1:7" x14ac:dyDescent="0.25">
      <c r="A393" s="536"/>
      <c r="B393" s="546"/>
      <c r="C393" s="568"/>
      <c r="D393" s="572"/>
      <c r="E393" s="220"/>
      <c r="F393" s="566"/>
      <c r="G393" s="566"/>
    </row>
    <row r="394" spans="1:7" x14ac:dyDescent="0.25">
      <c r="A394" s="536"/>
      <c r="B394" s="546"/>
      <c r="C394" s="568"/>
      <c r="D394" s="572"/>
      <c r="E394" s="546"/>
      <c r="F394" s="566"/>
      <c r="G394" s="566"/>
    </row>
    <row r="395" spans="1:7" x14ac:dyDescent="0.25">
      <c r="A395" s="536"/>
      <c r="B395" s="546"/>
      <c r="C395" s="568"/>
      <c r="D395" s="572"/>
      <c r="E395" s="546"/>
      <c r="F395" s="566"/>
      <c r="G395" s="566"/>
    </row>
    <row r="396" spans="1:7" x14ac:dyDescent="0.25">
      <c r="A396" s="536"/>
      <c r="B396" s="546"/>
      <c r="C396" s="568"/>
      <c r="D396" s="572"/>
      <c r="E396" s="546"/>
      <c r="F396" s="566"/>
      <c r="G396" s="566"/>
    </row>
    <row r="397" spans="1:7" x14ac:dyDescent="0.25">
      <c r="A397" s="536"/>
      <c r="B397" s="546"/>
      <c r="C397" s="568"/>
      <c r="D397" s="572"/>
      <c r="E397" s="546"/>
      <c r="F397" s="566"/>
      <c r="G397" s="566"/>
    </row>
    <row r="398" spans="1:7" x14ac:dyDescent="0.25">
      <c r="A398" s="536"/>
      <c r="B398" s="546"/>
      <c r="C398" s="568"/>
      <c r="D398" s="572"/>
      <c r="E398" s="546"/>
      <c r="F398" s="566"/>
      <c r="G398" s="566"/>
    </row>
    <row r="399" spans="1:7" x14ac:dyDescent="0.25">
      <c r="A399" s="536"/>
      <c r="B399" s="546"/>
      <c r="C399" s="568"/>
      <c r="D399" s="572"/>
      <c r="E399" s="546"/>
      <c r="F399" s="566"/>
      <c r="G399" s="566"/>
    </row>
    <row r="400" spans="1:7" x14ac:dyDescent="0.25">
      <c r="A400" s="536"/>
      <c r="B400" s="546"/>
      <c r="C400" s="568"/>
      <c r="D400" s="572"/>
      <c r="E400" s="536"/>
      <c r="F400" s="566"/>
      <c r="G400" s="566"/>
    </row>
    <row r="401" spans="1:7" x14ac:dyDescent="0.25">
      <c r="A401" s="536"/>
      <c r="B401" s="546"/>
      <c r="C401" s="568"/>
      <c r="D401" s="572"/>
      <c r="E401" s="597"/>
      <c r="F401" s="566"/>
      <c r="G401" s="566"/>
    </row>
    <row r="402" spans="1:7" x14ac:dyDescent="0.25">
      <c r="A402" s="536"/>
      <c r="B402" s="546"/>
      <c r="C402" s="568"/>
      <c r="D402" s="572"/>
      <c r="E402" s="597"/>
      <c r="F402" s="566"/>
      <c r="G402" s="566"/>
    </row>
    <row r="403" spans="1:7" x14ac:dyDescent="0.25">
      <c r="A403" s="536"/>
      <c r="B403" s="546"/>
      <c r="C403" s="568"/>
      <c r="D403" s="572"/>
      <c r="E403" s="597"/>
      <c r="F403" s="566"/>
      <c r="G403" s="566"/>
    </row>
    <row r="404" spans="1:7" x14ac:dyDescent="0.25">
      <c r="A404" s="536"/>
      <c r="B404" s="546"/>
      <c r="C404" s="568"/>
      <c r="D404" s="572"/>
      <c r="E404" s="597"/>
      <c r="F404" s="566"/>
      <c r="G404" s="566"/>
    </row>
    <row r="405" spans="1:7" x14ac:dyDescent="0.25">
      <c r="A405" s="536"/>
      <c r="B405" s="546"/>
      <c r="C405" s="568"/>
      <c r="D405" s="572"/>
      <c r="E405" s="597"/>
      <c r="F405" s="566"/>
      <c r="G405" s="566"/>
    </row>
    <row r="406" spans="1:7" x14ac:dyDescent="0.25">
      <c r="A406" s="536"/>
      <c r="B406" s="546"/>
      <c r="C406" s="568"/>
      <c r="D406" s="572"/>
      <c r="E406" s="597"/>
      <c r="F406" s="566"/>
      <c r="G406" s="566"/>
    </row>
    <row r="407" spans="1:7" x14ac:dyDescent="0.25">
      <c r="A407" s="536"/>
      <c r="B407" s="546"/>
      <c r="C407" s="568"/>
      <c r="D407" s="572"/>
      <c r="E407" s="597"/>
      <c r="F407" s="566"/>
      <c r="G407" s="566"/>
    </row>
    <row r="408" spans="1:7" x14ac:dyDescent="0.25">
      <c r="A408" s="536"/>
      <c r="B408" s="546"/>
      <c r="C408" s="568"/>
      <c r="D408" s="572"/>
      <c r="E408" s="597"/>
      <c r="F408" s="566"/>
      <c r="G408" s="566"/>
    </row>
    <row r="409" spans="1:7" x14ac:dyDescent="0.25">
      <c r="A409" s="536"/>
      <c r="B409" s="579"/>
      <c r="C409" s="564"/>
      <c r="D409" s="565"/>
      <c r="E409" s="597"/>
      <c r="F409" s="598"/>
      <c r="G409" s="598"/>
    </row>
    <row r="410" spans="1:7" x14ac:dyDescent="0.25">
      <c r="A410" s="563"/>
      <c r="B410" s="563"/>
      <c r="C410" s="563"/>
      <c r="D410" s="563"/>
      <c r="E410" s="563"/>
      <c r="F410" s="563"/>
      <c r="G410" s="563"/>
    </row>
    <row r="411" spans="1:7" x14ac:dyDescent="0.25">
      <c r="A411" s="536"/>
      <c r="B411" s="536"/>
      <c r="C411" s="593"/>
      <c r="D411" s="536"/>
      <c r="E411" s="536"/>
      <c r="F411" s="536"/>
      <c r="G411" s="536"/>
    </row>
    <row r="412" spans="1:7" x14ac:dyDescent="0.25">
      <c r="A412" s="536"/>
      <c r="B412" s="536"/>
      <c r="C412" s="536"/>
      <c r="D412" s="536"/>
      <c r="E412" s="536"/>
      <c r="F412" s="536"/>
      <c r="G412" s="536"/>
    </row>
    <row r="413" spans="1:7" x14ac:dyDescent="0.25">
      <c r="A413" s="536"/>
      <c r="B413" s="546"/>
      <c r="C413" s="536"/>
      <c r="D413" s="536"/>
      <c r="E413" s="536"/>
      <c r="F413" s="536"/>
      <c r="G413" s="536"/>
    </row>
    <row r="414" spans="1:7" x14ac:dyDescent="0.25">
      <c r="A414" s="536"/>
      <c r="B414" s="536"/>
      <c r="C414" s="568"/>
      <c r="D414" s="572"/>
      <c r="E414" s="536"/>
      <c r="F414" s="566"/>
      <c r="G414" s="566"/>
    </row>
    <row r="415" spans="1:7" x14ac:dyDescent="0.25">
      <c r="A415" s="536"/>
      <c r="B415" s="536"/>
      <c r="C415" s="568"/>
      <c r="D415" s="572"/>
      <c r="E415" s="536"/>
      <c r="F415" s="566"/>
      <c r="G415" s="566"/>
    </row>
    <row r="416" spans="1:7" x14ac:dyDescent="0.25">
      <c r="A416" s="536"/>
      <c r="B416" s="536"/>
      <c r="C416" s="568"/>
      <c r="D416" s="572"/>
      <c r="E416" s="536"/>
      <c r="F416" s="566"/>
      <c r="G416" s="566"/>
    </row>
    <row r="417" spans="1:7" x14ac:dyDescent="0.25">
      <c r="A417" s="536"/>
      <c r="B417" s="536"/>
      <c r="C417" s="568"/>
      <c r="D417" s="572"/>
      <c r="E417" s="536"/>
      <c r="F417" s="566"/>
      <c r="G417" s="566"/>
    </row>
    <row r="418" spans="1:7" x14ac:dyDescent="0.25">
      <c r="A418" s="536"/>
      <c r="B418" s="536"/>
      <c r="C418" s="568"/>
      <c r="D418" s="572"/>
      <c r="E418" s="536"/>
      <c r="F418" s="566"/>
      <c r="G418" s="566"/>
    </row>
    <row r="419" spans="1:7" x14ac:dyDescent="0.25">
      <c r="A419" s="536"/>
      <c r="B419" s="536"/>
      <c r="C419" s="568"/>
      <c r="D419" s="572"/>
      <c r="E419" s="536"/>
      <c r="F419" s="566"/>
      <c r="G419" s="566"/>
    </row>
    <row r="420" spans="1:7" x14ac:dyDescent="0.25">
      <c r="A420" s="536"/>
      <c r="B420" s="536"/>
      <c r="C420" s="568"/>
      <c r="D420" s="572"/>
      <c r="E420" s="536"/>
      <c r="F420" s="566"/>
      <c r="G420" s="566"/>
    </row>
    <row r="421" spans="1:7" x14ac:dyDescent="0.25">
      <c r="A421" s="536"/>
      <c r="B421" s="536"/>
      <c r="C421" s="568"/>
      <c r="D421" s="572"/>
      <c r="E421" s="536"/>
      <c r="F421" s="566"/>
      <c r="G421" s="566"/>
    </row>
    <row r="422" spans="1:7" x14ac:dyDescent="0.25">
      <c r="A422" s="536"/>
      <c r="B422" s="579"/>
      <c r="C422" s="568"/>
      <c r="D422" s="572"/>
      <c r="E422" s="536"/>
      <c r="F422" s="593"/>
      <c r="G422" s="593"/>
    </row>
    <row r="423" spans="1:7" x14ac:dyDescent="0.25">
      <c r="A423" s="536"/>
      <c r="B423" s="567"/>
      <c r="C423" s="568"/>
      <c r="D423" s="572"/>
      <c r="E423" s="536"/>
      <c r="F423" s="566"/>
      <c r="G423" s="566"/>
    </row>
    <row r="424" spans="1:7" x14ac:dyDescent="0.25">
      <c r="A424" s="536"/>
      <c r="B424" s="567"/>
      <c r="C424" s="568"/>
      <c r="D424" s="572"/>
      <c r="E424" s="536"/>
      <c r="F424" s="566"/>
      <c r="G424" s="566"/>
    </row>
    <row r="425" spans="1:7" x14ac:dyDescent="0.25">
      <c r="A425" s="536"/>
      <c r="B425" s="567"/>
      <c r="C425" s="568"/>
      <c r="D425" s="572"/>
      <c r="E425" s="536"/>
      <c r="F425" s="566"/>
      <c r="G425" s="566"/>
    </row>
    <row r="426" spans="1:7" x14ac:dyDescent="0.25">
      <c r="A426" s="536"/>
      <c r="B426" s="567"/>
      <c r="C426" s="568"/>
      <c r="D426" s="572"/>
      <c r="E426" s="536"/>
      <c r="F426" s="566"/>
      <c r="G426" s="566"/>
    </row>
    <row r="427" spans="1:7" x14ac:dyDescent="0.25">
      <c r="A427" s="536"/>
      <c r="B427" s="567"/>
      <c r="C427" s="568"/>
      <c r="D427" s="572"/>
      <c r="E427" s="536"/>
      <c r="F427" s="566"/>
      <c r="G427" s="566"/>
    </row>
    <row r="428" spans="1:7" x14ac:dyDescent="0.25">
      <c r="A428" s="536"/>
      <c r="B428" s="567"/>
      <c r="C428" s="568"/>
      <c r="D428" s="572"/>
      <c r="E428" s="536"/>
      <c r="F428" s="566"/>
      <c r="G428" s="566"/>
    </row>
    <row r="429" spans="1:7" x14ac:dyDescent="0.25">
      <c r="A429" s="536"/>
      <c r="B429" s="567"/>
      <c r="C429" s="536"/>
      <c r="D429" s="536"/>
      <c r="E429" s="536"/>
      <c r="F429" s="580"/>
      <c r="G429" s="580"/>
    </row>
    <row r="430" spans="1:7" x14ac:dyDescent="0.25">
      <c r="A430" s="536"/>
      <c r="B430" s="567"/>
      <c r="C430" s="536"/>
      <c r="D430" s="536"/>
      <c r="E430" s="536"/>
      <c r="F430" s="580"/>
      <c r="G430" s="580"/>
    </row>
    <row r="431" spans="1:7" x14ac:dyDescent="0.25">
      <c r="A431" s="536"/>
      <c r="B431" s="567"/>
      <c r="C431" s="536"/>
      <c r="D431" s="536"/>
      <c r="E431" s="536"/>
      <c r="F431" s="597"/>
      <c r="G431" s="597"/>
    </row>
    <row r="432" spans="1:7" x14ac:dyDescent="0.25">
      <c r="A432" s="563"/>
      <c r="B432" s="563"/>
      <c r="C432" s="563"/>
      <c r="D432" s="563"/>
      <c r="E432" s="563"/>
      <c r="F432" s="563"/>
      <c r="G432" s="563"/>
    </row>
    <row r="433" spans="1:7" x14ac:dyDescent="0.25">
      <c r="A433" s="536"/>
      <c r="B433" s="536"/>
      <c r="C433" s="593"/>
      <c r="D433" s="536"/>
      <c r="E433" s="536"/>
      <c r="F433" s="536"/>
      <c r="G433" s="536"/>
    </row>
    <row r="434" spans="1:7" x14ac:dyDescent="0.25">
      <c r="A434" s="536"/>
      <c r="B434" s="536"/>
      <c r="C434" s="536"/>
      <c r="D434" s="536"/>
      <c r="E434" s="536"/>
      <c r="F434" s="536"/>
      <c r="G434" s="536"/>
    </row>
    <row r="435" spans="1:7" x14ac:dyDescent="0.25">
      <c r="A435" s="536"/>
      <c r="B435" s="546"/>
      <c r="C435" s="536"/>
      <c r="D435" s="536"/>
      <c r="E435" s="536"/>
      <c r="F435" s="536"/>
      <c r="G435" s="536"/>
    </row>
    <row r="436" spans="1:7" x14ac:dyDescent="0.25">
      <c r="A436" s="536"/>
      <c r="B436" s="536"/>
      <c r="C436" s="568"/>
      <c r="D436" s="572"/>
      <c r="E436" s="536"/>
      <c r="F436" s="566"/>
      <c r="G436" s="566"/>
    </row>
    <row r="437" spans="1:7" x14ac:dyDescent="0.25">
      <c r="A437" s="536"/>
      <c r="B437" s="536"/>
      <c r="C437" s="568"/>
      <c r="D437" s="572"/>
      <c r="E437" s="536"/>
      <c r="F437" s="566"/>
      <c r="G437" s="566"/>
    </row>
    <row r="438" spans="1:7" x14ac:dyDescent="0.25">
      <c r="A438" s="536"/>
      <c r="B438" s="536"/>
      <c r="C438" s="568"/>
      <c r="D438" s="572"/>
      <c r="E438" s="536"/>
      <c r="F438" s="566"/>
      <c r="G438" s="566"/>
    </row>
    <row r="439" spans="1:7" x14ac:dyDescent="0.25">
      <c r="A439" s="536"/>
      <c r="B439" s="536"/>
      <c r="C439" s="568"/>
      <c r="D439" s="572"/>
      <c r="E439" s="536"/>
      <c r="F439" s="566"/>
      <c r="G439" s="566"/>
    </row>
    <row r="440" spans="1:7" x14ac:dyDescent="0.25">
      <c r="A440" s="536"/>
      <c r="B440" s="536"/>
      <c r="C440" s="568"/>
      <c r="D440" s="572"/>
      <c r="E440" s="536"/>
      <c r="F440" s="566"/>
      <c r="G440" s="566"/>
    </row>
    <row r="441" spans="1:7" x14ac:dyDescent="0.25">
      <c r="A441" s="536"/>
      <c r="B441" s="536"/>
      <c r="C441" s="568"/>
      <c r="D441" s="572"/>
      <c r="E441" s="536"/>
      <c r="F441" s="566"/>
      <c r="G441" s="566"/>
    </row>
    <row r="442" spans="1:7" x14ac:dyDescent="0.25">
      <c r="A442" s="536"/>
      <c r="B442" s="536"/>
      <c r="C442" s="568"/>
      <c r="D442" s="572"/>
      <c r="E442" s="536"/>
      <c r="F442" s="566"/>
      <c r="G442" s="566"/>
    </row>
    <row r="443" spans="1:7" x14ac:dyDescent="0.25">
      <c r="A443" s="536"/>
      <c r="B443" s="536"/>
      <c r="C443" s="568"/>
      <c r="D443" s="572"/>
      <c r="E443" s="536"/>
      <c r="F443" s="566"/>
      <c r="G443" s="566"/>
    </row>
    <row r="444" spans="1:7" x14ac:dyDescent="0.25">
      <c r="A444" s="536"/>
      <c r="B444" s="579"/>
      <c r="C444" s="568"/>
      <c r="D444" s="572"/>
      <c r="E444" s="536"/>
      <c r="F444" s="593"/>
      <c r="G444" s="593"/>
    </row>
    <row r="445" spans="1:7" x14ac:dyDescent="0.25">
      <c r="A445" s="536"/>
      <c r="B445" s="567"/>
      <c r="C445" s="568"/>
      <c r="D445" s="572"/>
      <c r="E445" s="536"/>
      <c r="F445" s="566"/>
      <c r="G445" s="566"/>
    </row>
    <row r="446" spans="1:7" x14ac:dyDescent="0.25">
      <c r="A446" s="536"/>
      <c r="B446" s="567"/>
      <c r="C446" s="568"/>
      <c r="D446" s="572"/>
      <c r="E446" s="536"/>
      <c r="F446" s="566"/>
      <c r="G446" s="566"/>
    </row>
    <row r="447" spans="1:7" x14ac:dyDescent="0.25">
      <c r="A447" s="536"/>
      <c r="B447" s="567"/>
      <c r="C447" s="568"/>
      <c r="D447" s="572"/>
      <c r="E447" s="536"/>
      <c r="F447" s="566"/>
      <c r="G447" s="566"/>
    </row>
    <row r="448" spans="1:7" x14ac:dyDescent="0.25">
      <c r="A448" s="536"/>
      <c r="B448" s="567"/>
      <c r="C448" s="568"/>
      <c r="D448" s="572"/>
      <c r="E448" s="536"/>
      <c r="F448" s="566"/>
      <c r="G448" s="566"/>
    </row>
    <row r="449" spans="1:7" x14ac:dyDescent="0.25">
      <c r="A449" s="536"/>
      <c r="B449" s="567"/>
      <c r="C449" s="568"/>
      <c r="D449" s="572"/>
      <c r="E449" s="536"/>
      <c r="F449" s="566"/>
      <c r="G449" s="566"/>
    </row>
    <row r="450" spans="1:7" x14ac:dyDescent="0.25">
      <c r="A450" s="536"/>
      <c r="B450" s="567"/>
      <c r="C450" s="568"/>
      <c r="D450" s="572"/>
      <c r="E450" s="536"/>
      <c r="F450" s="566"/>
      <c r="G450" s="566"/>
    </row>
    <row r="451" spans="1:7" x14ac:dyDescent="0.25">
      <c r="A451" s="536"/>
      <c r="B451" s="567"/>
      <c r="C451" s="536"/>
      <c r="D451" s="536"/>
      <c r="E451" s="536"/>
      <c r="F451" s="566"/>
      <c r="G451" s="566"/>
    </row>
    <row r="452" spans="1:7" x14ac:dyDescent="0.25">
      <c r="A452" s="536"/>
      <c r="B452" s="567"/>
      <c r="C452" s="536"/>
      <c r="D452" s="536"/>
      <c r="E452" s="536"/>
      <c r="F452" s="566"/>
      <c r="G452" s="566"/>
    </row>
    <row r="453" spans="1:7" x14ac:dyDescent="0.25">
      <c r="A453" s="536"/>
      <c r="B453" s="567"/>
      <c r="C453" s="536"/>
      <c r="D453" s="536"/>
      <c r="E453" s="536"/>
      <c r="F453" s="566"/>
      <c r="G453" s="593"/>
    </row>
    <row r="454" spans="1:7" x14ac:dyDescent="0.25">
      <c r="A454" s="563"/>
      <c r="B454" s="563"/>
      <c r="C454" s="563"/>
      <c r="D454" s="563"/>
      <c r="E454" s="563"/>
      <c r="F454" s="563"/>
      <c r="G454" s="563"/>
    </row>
    <row r="455" spans="1:7" x14ac:dyDescent="0.25">
      <c r="A455" s="536"/>
      <c r="B455" s="546"/>
      <c r="C455" s="593"/>
      <c r="D455" s="593"/>
      <c r="E455" s="536"/>
      <c r="F455" s="536"/>
      <c r="G455" s="536"/>
    </row>
    <row r="456" spans="1:7" x14ac:dyDescent="0.25">
      <c r="A456" s="536"/>
      <c r="B456" s="546"/>
      <c r="C456" s="593"/>
      <c r="D456" s="593"/>
      <c r="E456" s="536"/>
      <c r="F456" s="536"/>
      <c r="G456" s="536"/>
    </row>
    <row r="457" spans="1:7" x14ac:dyDescent="0.25">
      <c r="A457" s="536"/>
      <c r="B457" s="546"/>
      <c r="C457" s="593"/>
      <c r="D457" s="593"/>
      <c r="E457" s="536"/>
      <c r="F457" s="536"/>
      <c r="G457" s="536"/>
    </row>
    <row r="458" spans="1:7" x14ac:dyDescent="0.25">
      <c r="A458" s="536"/>
      <c r="B458" s="546"/>
      <c r="C458" s="593"/>
      <c r="D458" s="593"/>
      <c r="E458" s="536"/>
      <c r="F458" s="536"/>
      <c r="G458" s="536"/>
    </row>
    <row r="459" spans="1:7" x14ac:dyDescent="0.25">
      <c r="A459" s="536"/>
      <c r="B459" s="546"/>
      <c r="C459" s="593"/>
      <c r="D459" s="593"/>
      <c r="E459" s="536"/>
      <c r="F459" s="536"/>
      <c r="G459" s="536"/>
    </row>
    <row r="460" spans="1:7" x14ac:dyDescent="0.25">
      <c r="A460" s="536"/>
      <c r="B460" s="546"/>
      <c r="C460" s="593"/>
      <c r="D460" s="593"/>
      <c r="E460" s="536"/>
      <c r="F460" s="536"/>
      <c r="G460" s="536"/>
    </row>
    <row r="461" spans="1:7" x14ac:dyDescent="0.25">
      <c r="A461" s="536"/>
      <c r="B461" s="546"/>
      <c r="C461" s="593"/>
      <c r="D461" s="593"/>
      <c r="E461" s="536"/>
      <c r="F461" s="536"/>
      <c r="G461" s="536"/>
    </row>
    <row r="462" spans="1:7" x14ac:dyDescent="0.25">
      <c r="A462" s="536"/>
      <c r="B462" s="546"/>
      <c r="C462" s="593"/>
      <c r="D462" s="593"/>
      <c r="E462" s="536"/>
      <c r="F462" s="536"/>
      <c r="G462" s="536"/>
    </row>
    <row r="463" spans="1:7" x14ac:dyDescent="0.25">
      <c r="A463" s="536"/>
      <c r="B463" s="546"/>
      <c r="C463" s="593"/>
      <c r="D463" s="593"/>
      <c r="E463" s="536"/>
      <c r="F463" s="536"/>
      <c r="G463" s="536"/>
    </row>
    <row r="464" spans="1:7" x14ac:dyDescent="0.25">
      <c r="A464" s="536"/>
      <c r="B464" s="546"/>
      <c r="C464" s="593"/>
      <c r="D464" s="593"/>
      <c r="E464" s="536"/>
      <c r="F464" s="536"/>
      <c r="G464" s="536"/>
    </row>
    <row r="465" spans="1:7" x14ac:dyDescent="0.25">
      <c r="A465" s="536"/>
      <c r="B465" s="567"/>
      <c r="C465" s="593"/>
      <c r="D465" s="536"/>
      <c r="E465" s="536"/>
      <c r="F465" s="536"/>
      <c r="G465" s="536"/>
    </row>
    <row r="466" spans="1:7" x14ac:dyDescent="0.25">
      <c r="A466" s="536"/>
      <c r="B466" s="567"/>
      <c r="C466" s="593"/>
      <c r="D466" s="536"/>
      <c r="E466" s="536"/>
      <c r="F466" s="536"/>
      <c r="G466" s="536"/>
    </row>
    <row r="467" spans="1:7" x14ac:dyDescent="0.25">
      <c r="A467" s="536"/>
      <c r="B467" s="567"/>
      <c r="C467" s="593"/>
      <c r="D467" s="536"/>
      <c r="E467" s="536"/>
      <c r="F467" s="536"/>
      <c r="G467" s="536"/>
    </row>
    <row r="468" spans="1:7" x14ac:dyDescent="0.25">
      <c r="A468" s="536"/>
      <c r="B468" s="567"/>
      <c r="C468" s="593"/>
      <c r="D468" s="536"/>
      <c r="E468" s="536"/>
      <c r="F468" s="536"/>
      <c r="G468" s="536"/>
    </row>
    <row r="469" spans="1:7" x14ac:dyDescent="0.25">
      <c r="A469" s="536"/>
      <c r="B469" s="567"/>
      <c r="C469" s="593"/>
      <c r="D469" s="536"/>
      <c r="E469" s="536"/>
      <c r="F469" s="536"/>
      <c r="G469" s="536"/>
    </row>
    <row r="470" spans="1:7" x14ac:dyDescent="0.25">
      <c r="A470" s="536"/>
      <c r="B470" s="567"/>
      <c r="C470" s="593"/>
      <c r="D470" s="536"/>
      <c r="E470" s="536"/>
      <c r="F470" s="536"/>
      <c r="G470" s="536"/>
    </row>
    <row r="471" spans="1:7" x14ac:dyDescent="0.25">
      <c r="A471" s="536"/>
      <c r="B471" s="567"/>
      <c r="C471" s="593"/>
      <c r="D471" s="536"/>
      <c r="E471" s="536"/>
      <c r="F471" s="536"/>
      <c r="G471" s="536"/>
    </row>
    <row r="472" spans="1:7" x14ac:dyDescent="0.25">
      <c r="A472" s="536"/>
      <c r="B472" s="567"/>
      <c r="C472" s="593"/>
      <c r="D472" s="536"/>
      <c r="E472" s="536"/>
      <c r="F472" s="536"/>
      <c r="G472" s="536"/>
    </row>
    <row r="473" spans="1:7" x14ac:dyDescent="0.25">
      <c r="A473" s="536"/>
      <c r="B473" s="567"/>
      <c r="C473" s="593"/>
      <c r="D473" s="536"/>
      <c r="E473" s="536"/>
      <c r="F473" s="536"/>
      <c r="G473" s="536"/>
    </row>
    <row r="474" spans="1:7" x14ac:dyDescent="0.25">
      <c r="A474" s="536"/>
      <c r="B474" s="567"/>
      <c r="C474" s="593"/>
      <c r="D474" s="536"/>
      <c r="E474" s="536"/>
      <c r="F474" s="536"/>
      <c r="G474" s="536"/>
    </row>
    <row r="475" spans="1:7" x14ac:dyDescent="0.25">
      <c r="A475" s="536"/>
      <c r="B475" s="567"/>
      <c r="C475" s="593"/>
      <c r="D475" s="536"/>
      <c r="E475" s="536"/>
      <c r="F475" s="536"/>
      <c r="G475" s="536"/>
    </row>
    <row r="476" spans="1:7" x14ac:dyDescent="0.25">
      <c r="A476" s="536"/>
      <c r="B476" s="567"/>
      <c r="C476" s="593"/>
      <c r="D476" s="536"/>
      <c r="E476" s="536"/>
      <c r="F476" s="536"/>
      <c r="G476" s="533"/>
    </row>
    <row r="477" spans="1:7" x14ac:dyDescent="0.25">
      <c r="A477" s="536"/>
      <c r="B477" s="567"/>
      <c r="C477" s="593"/>
      <c r="D477" s="536"/>
      <c r="E477" s="536"/>
      <c r="F477" s="536"/>
      <c r="G477" s="533"/>
    </row>
    <row r="478" spans="1:7" x14ac:dyDescent="0.25">
      <c r="A478" s="536"/>
      <c r="B478" s="567"/>
      <c r="C478" s="593"/>
      <c r="D478" s="536"/>
      <c r="E478" s="536"/>
      <c r="F478" s="536"/>
      <c r="G478" s="533"/>
    </row>
    <row r="479" spans="1:7" x14ac:dyDescent="0.25">
      <c r="A479" s="536"/>
      <c r="B479" s="567"/>
      <c r="C479" s="593"/>
      <c r="D479" s="571"/>
      <c r="E479" s="571"/>
      <c r="F479" s="571"/>
      <c r="G479" s="571"/>
    </row>
    <row r="480" spans="1:7" x14ac:dyDescent="0.25">
      <c r="A480" s="536"/>
      <c r="B480" s="567"/>
      <c r="C480" s="593"/>
      <c r="D480" s="571"/>
      <c r="E480" s="571"/>
      <c r="F480" s="571"/>
      <c r="G480" s="571"/>
    </row>
    <row r="481" spans="1:7" x14ac:dyDescent="0.25">
      <c r="A481" s="536"/>
      <c r="B481" s="567"/>
      <c r="C481" s="593"/>
      <c r="D481" s="571"/>
      <c r="E481" s="571"/>
      <c r="F481" s="571"/>
      <c r="G481" s="571"/>
    </row>
    <row r="482" spans="1:7" x14ac:dyDescent="0.25">
      <c r="A482" s="563"/>
      <c r="B482" s="563"/>
      <c r="C482" s="563"/>
      <c r="D482" s="563"/>
      <c r="E482" s="563"/>
      <c r="F482" s="563"/>
      <c r="G482" s="563"/>
    </row>
    <row r="483" spans="1:7" x14ac:dyDescent="0.25">
      <c r="A483" s="536"/>
      <c r="B483" s="546"/>
      <c r="C483" s="536"/>
      <c r="D483" s="536"/>
      <c r="E483" s="550"/>
      <c r="F483" s="566"/>
      <c r="G483" s="566"/>
    </row>
    <row r="484" spans="1:7" x14ac:dyDescent="0.25">
      <c r="A484" s="536"/>
      <c r="B484" s="546"/>
      <c r="C484" s="536"/>
      <c r="D484" s="536"/>
      <c r="E484" s="550"/>
      <c r="F484" s="566"/>
      <c r="G484" s="566"/>
    </row>
    <row r="485" spans="1:7" x14ac:dyDescent="0.25">
      <c r="A485" s="536"/>
      <c r="B485" s="546"/>
      <c r="C485" s="536"/>
      <c r="D485" s="536"/>
      <c r="E485" s="550"/>
      <c r="F485" s="566"/>
      <c r="G485" s="566"/>
    </row>
    <row r="486" spans="1:7" x14ac:dyDescent="0.25">
      <c r="A486" s="536"/>
      <c r="B486" s="546"/>
      <c r="C486" s="536"/>
      <c r="D486" s="536"/>
      <c r="E486" s="550"/>
      <c r="F486" s="566"/>
      <c r="G486" s="566"/>
    </row>
    <row r="487" spans="1:7" x14ac:dyDescent="0.25">
      <c r="A487" s="536"/>
      <c r="B487" s="546"/>
      <c r="C487" s="536"/>
      <c r="D487" s="536"/>
      <c r="E487" s="550"/>
      <c r="F487" s="566"/>
      <c r="G487" s="566"/>
    </row>
    <row r="488" spans="1:7" x14ac:dyDescent="0.25">
      <c r="A488" s="536"/>
      <c r="B488" s="546"/>
      <c r="C488" s="536"/>
      <c r="D488" s="536"/>
      <c r="E488" s="550"/>
      <c r="F488" s="566"/>
      <c r="G488" s="566"/>
    </row>
    <row r="489" spans="1:7" x14ac:dyDescent="0.25">
      <c r="A489" s="536"/>
      <c r="B489" s="546"/>
      <c r="C489" s="536"/>
      <c r="D489" s="536"/>
      <c r="E489" s="550"/>
      <c r="F489" s="566"/>
      <c r="G489" s="566"/>
    </row>
    <row r="490" spans="1:7" x14ac:dyDescent="0.25">
      <c r="A490" s="536"/>
      <c r="B490" s="546"/>
      <c r="C490" s="536"/>
      <c r="D490" s="536"/>
      <c r="E490" s="550"/>
      <c r="F490" s="566"/>
      <c r="G490" s="566"/>
    </row>
    <row r="491" spans="1:7" x14ac:dyDescent="0.25">
      <c r="A491" s="536"/>
      <c r="B491" s="546"/>
      <c r="C491" s="536"/>
      <c r="D491" s="536"/>
      <c r="E491" s="550"/>
      <c r="F491" s="566"/>
      <c r="G491" s="566"/>
    </row>
    <row r="492" spans="1:7" x14ac:dyDescent="0.25">
      <c r="A492" s="536"/>
      <c r="B492" s="546"/>
      <c r="C492" s="536"/>
      <c r="D492" s="536"/>
      <c r="E492" s="550"/>
      <c r="F492" s="566"/>
      <c r="G492" s="566"/>
    </row>
    <row r="493" spans="1:7" x14ac:dyDescent="0.25">
      <c r="A493" s="536"/>
      <c r="B493" s="546"/>
      <c r="C493" s="536"/>
      <c r="D493" s="536"/>
      <c r="E493" s="550"/>
      <c r="F493" s="566"/>
      <c r="G493" s="566"/>
    </row>
    <row r="494" spans="1:7" x14ac:dyDescent="0.25">
      <c r="A494" s="536"/>
      <c r="B494" s="546"/>
      <c r="C494" s="536"/>
      <c r="D494" s="536"/>
      <c r="E494" s="550"/>
      <c r="F494" s="566"/>
      <c r="G494" s="566"/>
    </row>
    <row r="495" spans="1:7" x14ac:dyDescent="0.25">
      <c r="A495" s="536"/>
      <c r="B495" s="546"/>
      <c r="C495" s="536"/>
      <c r="D495" s="536"/>
      <c r="E495" s="550"/>
      <c r="F495" s="566"/>
      <c r="G495" s="566"/>
    </row>
    <row r="496" spans="1:7" x14ac:dyDescent="0.25">
      <c r="A496" s="536"/>
      <c r="B496" s="546"/>
      <c r="C496" s="536"/>
      <c r="D496" s="536"/>
      <c r="E496" s="550"/>
      <c r="F496" s="566"/>
      <c r="G496" s="566"/>
    </row>
    <row r="497" spans="1:7" x14ac:dyDescent="0.25">
      <c r="A497" s="536"/>
      <c r="B497" s="546"/>
      <c r="C497" s="536"/>
      <c r="D497" s="536"/>
      <c r="E497" s="550"/>
      <c r="F497" s="566"/>
      <c r="G497" s="566"/>
    </row>
    <row r="498" spans="1:7" x14ac:dyDescent="0.25">
      <c r="A498" s="536"/>
      <c r="B498" s="546"/>
      <c r="C498" s="536"/>
      <c r="D498" s="536"/>
      <c r="E498" s="550"/>
      <c r="F498" s="566"/>
      <c r="G498" s="566"/>
    </row>
    <row r="499" spans="1:7" x14ac:dyDescent="0.25">
      <c r="A499" s="536"/>
      <c r="B499" s="546"/>
      <c r="C499" s="536"/>
      <c r="D499" s="536"/>
      <c r="E499" s="550"/>
      <c r="F499" s="566"/>
      <c r="G499" s="566"/>
    </row>
    <row r="500" spans="1:7" x14ac:dyDescent="0.25">
      <c r="A500" s="536"/>
      <c r="B500" s="546"/>
      <c r="C500" s="536"/>
      <c r="D500" s="536"/>
      <c r="E500" s="550"/>
      <c r="F500" s="566"/>
      <c r="G500" s="566"/>
    </row>
    <row r="501" spans="1:7" x14ac:dyDescent="0.25">
      <c r="A501" s="536"/>
      <c r="B501" s="546"/>
      <c r="C501" s="536"/>
      <c r="D501" s="536"/>
      <c r="E501" s="550"/>
      <c r="F501" s="550"/>
      <c r="G501" s="550"/>
    </row>
    <row r="502" spans="1:7" x14ac:dyDescent="0.25">
      <c r="A502" s="536"/>
      <c r="B502" s="546"/>
      <c r="C502" s="536"/>
      <c r="D502" s="536"/>
      <c r="E502" s="550"/>
      <c r="F502" s="550"/>
      <c r="G502" s="550"/>
    </row>
    <row r="503" spans="1:7" x14ac:dyDescent="0.25">
      <c r="A503" s="536"/>
      <c r="B503" s="546"/>
      <c r="C503" s="536"/>
      <c r="D503" s="536"/>
      <c r="E503" s="550"/>
      <c r="F503" s="550"/>
      <c r="G503" s="550"/>
    </row>
    <row r="504" spans="1:7" x14ac:dyDescent="0.25">
      <c r="A504" s="536"/>
      <c r="B504" s="546"/>
      <c r="C504" s="536"/>
      <c r="D504" s="536"/>
      <c r="E504" s="550"/>
      <c r="F504" s="550"/>
      <c r="G504" s="550"/>
    </row>
    <row r="505" spans="1:7" x14ac:dyDescent="0.25">
      <c r="A505" s="563"/>
      <c r="B505" s="563"/>
      <c r="C505" s="563"/>
      <c r="D505" s="563"/>
      <c r="E505" s="563"/>
      <c r="F505" s="563"/>
      <c r="G505" s="563"/>
    </row>
    <row r="506" spans="1:7" x14ac:dyDescent="0.25">
      <c r="A506" s="536"/>
      <c r="B506" s="546"/>
      <c r="C506" s="536"/>
      <c r="D506" s="536"/>
      <c r="E506" s="550"/>
      <c r="F506" s="566"/>
      <c r="G506" s="566"/>
    </row>
    <row r="507" spans="1:7" x14ac:dyDescent="0.25">
      <c r="A507" s="536"/>
      <c r="B507" s="546"/>
      <c r="C507" s="536"/>
      <c r="D507" s="536"/>
      <c r="E507" s="550"/>
      <c r="F507" s="566"/>
      <c r="G507" s="566"/>
    </row>
    <row r="508" spans="1:7" x14ac:dyDescent="0.25">
      <c r="A508" s="536"/>
      <c r="B508" s="546"/>
      <c r="C508" s="536"/>
      <c r="D508" s="536"/>
      <c r="E508" s="550"/>
      <c r="F508" s="566"/>
      <c r="G508" s="566"/>
    </row>
    <row r="509" spans="1:7" x14ac:dyDescent="0.25">
      <c r="A509" s="536"/>
      <c r="B509" s="546"/>
      <c r="C509" s="536"/>
      <c r="D509" s="536"/>
      <c r="E509" s="550"/>
      <c r="F509" s="566"/>
      <c r="G509" s="566"/>
    </row>
    <row r="510" spans="1:7" x14ac:dyDescent="0.25">
      <c r="A510" s="536"/>
      <c r="B510" s="546"/>
      <c r="C510" s="536"/>
      <c r="D510" s="536"/>
      <c r="E510" s="550"/>
      <c r="F510" s="566"/>
      <c r="G510" s="566"/>
    </row>
    <row r="511" spans="1:7" x14ac:dyDescent="0.25">
      <c r="A511" s="536"/>
      <c r="B511" s="546"/>
      <c r="C511" s="536"/>
      <c r="D511" s="536"/>
      <c r="E511" s="550"/>
      <c r="F511" s="566"/>
      <c r="G511" s="566"/>
    </row>
    <row r="512" spans="1:7" x14ac:dyDescent="0.25">
      <c r="A512" s="536"/>
      <c r="B512" s="546"/>
      <c r="C512" s="536"/>
      <c r="D512" s="536"/>
      <c r="E512" s="550"/>
      <c r="F512" s="566"/>
      <c r="G512" s="566"/>
    </row>
    <row r="513" spans="1:7" x14ac:dyDescent="0.25">
      <c r="A513" s="536"/>
      <c r="B513" s="546"/>
      <c r="C513" s="536"/>
      <c r="D513" s="536"/>
      <c r="E513" s="550"/>
      <c r="F513" s="566"/>
      <c r="G513" s="566"/>
    </row>
    <row r="514" spans="1:7" x14ac:dyDescent="0.25">
      <c r="A514" s="536"/>
      <c r="B514" s="546"/>
      <c r="C514" s="536"/>
      <c r="D514" s="536"/>
      <c r="E514" s="550"/>
      <c r="F514" s="566"/>
      <c r="G514" s="566"/>
    </row>
    <row r="515" spans="1:7" x14ac:dyDescent="0.25">
      <c r="A515" s="536"/>
      <c r="B515" s="546"/>
      <c r="C515" s="536"/>
      <c r="D515" s="536"/>
      <c r="E515" s="550"/>
      <c r="F515" s="550"/>
      <c r="G515" s="550"/>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5" x14ac:dyDescent="0.25"/>
  <cols>
    <col min="1" max="1" width="4.7109375" style="29" customWidth="1"/>
    <col min="2" max="2" width="16.7109375" style="18" bestFit="1" customWidth="1"/>
    <col min="3" max="3" width="162.42578125" style="210"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717" t="s">
        <v>22</v>
      </c>
      <c r="B1" s="718"/>
      <c r="C1" s="718"/>
    </row>
    <row r="2" spans="1:31" ht="31.5" x14ac:dyDescent="0.5">
      <c r="A2" s="208" t="s">
        <v>21</v>
      </c>
      <c r="B2" s="207"/>
      <c r="C2" s="207"/>
    </row>
    <row r="3" spans="1:31" x14ac:dyDescent="0.25">
      <c r="A3" s="209"/>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1" t="s">
        <v>25</v>
      </c>
      <c r="B6" s="141"/>
      <c r="C6" s="142"/>
    </row>
    <row r="7" spans="1:31" ht="60" x14ac:dyDescent="0.25">
      <c r="A7" s="143"/>
      <c r="B7" s="144" t="s">
        <v>26</v>
      </c>
      <c r="C7" s="211" t="s">
        <v>27</v>
      </c>
    </row>
    <row r="8" spans="1:31" ht="14.65" customHeight="1" x14ac:dyDescent="0.25">
      <c r="A8" s="141" t="s">
        <v>28</v>
      </c>
      <c r="B8" s="141"/>
      <c r="C8" s="142"/>
    </row>
    <row r="9" spans="1:31" ht="23.25" customHeight="1" x14ac:dyDescent="0.25">
      <c r="A9" s="27"/>
      <c r="B9" s="144" t="s">
        <v>29</v>
      </c>
      <c r="C9" s="212" t="s">
        <v>1511</v>
      </c>
    </row>
    <row r="10" spans="1:31" ht="14.65" customHeight="1" x14ac:dyDescent="0.25">
      <c r="A10" s="141" t="s">
        <v>30</v>
      </c>
      <c r="B10" s="141"/>
      <c r="C10" s="142"/>
    </row>
    <row r="11" spans="1:31" ht="23.25" customHeight="1" x14ac:dyDescent="0.25">
      <c r="A11" s="27"/>
      <c r="B11" s="144" t="s">
        <v>31</v>
      </c>
      <c r="C11" s="212" t="s">
        <v>32</v>
      </c>
    </row>
    <row r="12" spans="1:31" ht="14.65" customHeight="1" x14ac:dyDescent="0.25">
      <c r="A12" s="141" t="s">
        <v>33</v>
      </c>
      <c r="B12" s="141"/>
      <c r="C12" s="142"/>
    </row>
    <row r="13" spans="1:31" ht="30" x14ac:dyDescent="0.25">
      <c r="A13" s="143"/>
      <c r="B13" s="144" t="s">
        <v>34</v>
      </c>
      <c r="C13" s="211" t="s">
        <v>35</v>
      </c>
    </row>
    <row r="14" spans="1:31" ht="14.65" customHeight="1" x14ac:dyDescent="0.25">
      <c r="A14" s="141" t="s">
        <v>36</v>
      </c>
      <c r="B14" s="141"/>
      <c r="C14" s="142"/>
    </row>
    <row r="15" spans="1:31" ht="38.25" customHeight="1" x14ac:dyDescent="0.25">
      <c r="A15" s="143"/>
      <c r="B15" s="144" t="s">
        <v>37</v>
      </c>
      <c r="C15" s="212" t="s">
        <v>38</v>
      </c>
    </row>
    <row r="16" spans="1:31" ht="14.65" customHeight="1" x14ac:dyDescent="0.25">
      <c r="A16" s="141" t="s">
        <v>39</v>
      </c>
      <c r="B16" s="141"/>
      <c r="C16" s="142"/>
    </row>
    <row r="17" spans="1:3" ht="26.25" customHeight="1" x14ac:dyDescent="0.25">
      <c r="A17" s="143"/>
      <c r="B17" s="144" t="s">
        <v>40</v>
      </c>
      <c r="C17" s="212" t="s">
        <v>41</v>
      </c>
    </row>
    <row r="18" spans="1:3" ht="14.65" customHeight="1" x14ac:dyDescent="0.25">
      <c r="A18" s="141" t="s">
        <v>42</v>
      </c>
      <c r="B18" s="141"/>
      <c r="C18" s="142"/>
    </row>
    <row r="19" spans="1:3" ht="40.5" customHeight="1" x14ac:dyDescent="0.25">
      <c r="A19" s="143"/>
      <c r="B19" s="144" t="s">
        <v>43</v>
      </c>
      <c r="C19" s="211" t="s">
        <v>44</v>
      </c>
    </row>
    <row r="20" spans="1:3" ht="18.75" x14ac:dyDescent="0.25">
      <c r="A20" s="24" t="s">
        <v>45</v>
      </c>
      <c r="B20" s="25"/>
      <c r="C20" s="28"/>
    </row>
    <row r="21" spans="1:3" ht="14.65" customHeight="1" x14ac:dyDescent="0.25">
      <c r="A21" s="141" t="s">
        <v>46</v>
      </c>
      <c r="B21" s="141"/>
      <c r="C21" s="142"/>
    </row>
    <row r="22" spans="1:3" ht="42.6" customHeight="1" x14ac:dyDescent="0.25">
      <c r="A22" s="27"/>
      <c r="B22" s="144" t="s">
        <v>47</v>
      </c>
      <c r="C22" s="211" t="s">
        <v>48</v>
      </c>
    </row>
    <row r="23" spans="1:3" ht="14.65" customHeight="1" x14ac:dyDescent="0.25">
      <c r="A23" s="141" t="s">
        <v>49</v>
      </c>
      <c r="B23" s="141"/>
      <c r="C23" s="142"/>
    </row>
    <row r="24" spans="1:3" ht="30" x14ac:dyDescent="0.25">
      <c r="A24" s="143"/>
      <c r="B24" s="144" t="s">
        <v>50</v>
      </c>
      <c r="C24" s="212" t="s">
        <v>1960</v>
      </c>
    </row>
    <row r="25" spans="1:3" ht="14.65" customHeight="1" x14ac:dyDescent="0.25">
      <c r="A25" s="141" t="s">
        <v>1517</v>
      </c>
      <c r="B25" s="141"/>
      <c r="C25" s="142"/>
    </row>
    <row r="26" spans="1:3" ht="38.25" customHeight="1" x14ac:dyDescent="0.25">
      <c r="A26" s="143"/>
      <c r="B26" s="144" t="s">
        <v>51</v>
      </c>
      <c r="C26" s="212" t="s">
        <v>52</v>
      </c>
    </row>
    <row r="27" spans="1:3" ht="14.65" customHeight="1" x14ac:dyDescent="0.25">
      <c r="A27" s="141" t="s">
        <v>53</v>
      </c>
      <c r="B27" s="141"/>
      <c r="C27" s="142"/>
    </row>
    <row r="28" spans="1:3" ht="34.5" customHeight="1" x14ac:dyDescent="0.25">
      <c r="A28" s="143"/>
      <c r="B28" s="144" t="s">
        <v>54</v>
      </c>
      <c r="C28" s="212" t="s">
        <v>55</v>
      </c>
    </row>
    <row r="29" spans="1:3" x14ac:dyDescent="0.25">
      <c r="A29" s="141" t="s">
        <v>1514</v>
      </c>
      <c r="B29" s="141"/>
      <c r="C29" s="142"/>
    </row>
    <row r="30" spans="1:3" ht="60" x14ac:dyDescent="0.25">
      <c r="A30" s="143"/>
      <c r="B30" s="144" t="s">
        <v>1512</v>
      </c>
      <c r="C30" s="212" t="s">
        <v>1961</v>
      </c>
    </row>
    <row r="31" spans="1:3" x14ac:dyDescent="0.25">
      <c r="A31" s="141" t="s">
        <v>1513</v>
      </c>
      <c r="B31" s="141"/>
      <c r="C31" s="142"/>
    </row>
    <row r="32" spans="1:3" ht="30" x14ac:dyDescent="0.25">
      <c r="A32" s="143"/>
      <c r="B32" s="144" t="s">
        <v>1515</v>
      </c>
      <c r="C32" s="212" t="s">
        <v>1516</v>
      </c>
    </row>
    <row r="33" spans="1:3" x14ac:dyDescent="0.25">
      <c r="A33" s="141" t="s">
        <v>1518</v>
      </c>
      <c r="B33" s="141"/>
      <c r="C33" s="142"/>
    </row>
    <row r="34" spans="1:3" ht="30" x14ac:dyDescent="0.25">
      <c r="A34" s="143"/>
      <c r="B34" s="144" t="s">
        <v>1522</v>
      </c>
      <c r="C34" s="212" t="s">
        <v>1521</v>
      </c>
    </row>
    <row r="38" spans="1:3" x14ac:dyDescent="0.2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tabSelected="1" zoomScale="85" zoomScaleNormal="85" workbookViewId="0">
      <selection activeCell="C9" sqref="C9"/>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10" width="47.7109375" style="33" customWidth="1"/>
    <col min="11" max="11" width="7.28515625" style="33" customWidth="1"/>
    <col min="12" max="12" width="25.7109375" style="33" customWidth="1"/>
    <col min="13" max="13" width="25.7109375" style="31" customWidth="1"/>
    <col min="14" max="16384" width="8.7109375" style="62"/>
  </cols>
  <sheetData>
    <row r="1" spans="1:12" ht="31.5" x14ac:dyDescent="0.25">
      <c r="A1" s="134" t="s">
        <v>1469</v>
      </c>
      <c r="B1" s="134"/>
      <c r="C1" s="31"/>
      <c r="D1" s="31"/>
      <c r="E1" s="31"/>
      <c r="F1" s="179" t="s">
        <v>3213</v>
      </c>
      <c r="H1" s="31"/>
      <c r="I1" s="31"/>
      <c r="J1" s="31"/>
      <c r="K1" s="31"/>
      <c r="L1" s="31"/>
    </row>
    <row r="2" spans="1:12" ht="15.75" thickBot="1" x14ac:dyDescent="0.3">
      <c r="A2" s="31"/>
      <c r="B2" s="32"/>
      <c r="C2" s="32"/>
      <c r="D2" s="31"/>
      <c r="E2" s="31"/>
      <c r="F2" s="31"/>
      <c r="H2" s="31"/>
      <c r="K2" s="31"/>
      <c r="L2" s="31"/>
    </row>
    <row r="3" spans="1:12" ht="19.5" thickBot="1" x14ac:dyDescent="0.3">
      <c r="A3" s="34"/>
      <c r="B3" s="35" t="s">
        <v>56</v>
      </c>
      <c r="C3" s="99" t="s">
        <v>1499</v>
      </c>
      <c r="D3" s="34"/>
      <c r="E3" s="34"/>
      <c r="F3" s="31"/>
      <c r="G3" s="34"/>
      <c r="H3" s="31"/>
      <c r="K3" s="31"/>
      <c r="L3" s="31"/>
    </row>
    <row r="4" spans="1:12" ht="15.75" thickBot="1" x14ac:dyDescent="0.3">
      <c r="H4" s="31"/>
      <c r="K4" s="31"/>
      <c r="L4" s="31"/>
    </row>
    <row r="5" spans="1:12" ht="18.75" x14ac:dyDescent="0.25">
      <c r="A5" s="37"/>
      <c r="B5" s="38" t="s">
        <v>58</v>
      </c>
      <c r="C5" s="37"/>
      <c r="E5" s="39"/>
      <c r="F5" s="39"/>
      <c r="H5" s="31"/>
      <c r="K5" s="31"/>
      <c r="L5" s="31"/>
    </row>
    <row r="6" spans="1:12" x14ac:dyDescent="0.25">
      <c r="B6" s="41" t="s">
        <v>59</v>
      </c>
      <c r="H6" s="31"/>
      <c r="K6" s="31"/>
      <c r="L6" s="31"/>
    </row>
    <row r="7" spans="1:12" x14ac:dyDescent="0.25">
      <c r="B7" s="40" t="s">
        <v>60</v>
      </c>
      <c r="H7" s="31"/>
      <c r="K7" s="31"/>
      <c r="L7" s="31"/>
    </row>
    <row r="8" spans="1:12" x14ac:dyDescent="0.25">
      <c r="B8" s="40" t="s">
        <v>61</v>
      </c>
      <c r="F8" s="33" t="s">
        <v>62</v>
      </c>
      <c r="H8" s="31"/>
      <c r="K8" s="31"/>
      <c r="L8" s="31"/>
    </row>
    <row r="9" spans="1:12" x14ac:dyDescent="0.25">
      <c r="B9" s="41" t="s">
        <v>63</v>
      </c>
      <c r="H9" s="31"/>
      <c r="K9" s="31"/>
      <c r="L9" s="31"/>
    </row>
    <row r="10" spans="1:12" x14ac:dyDescent="0.25">
      <c r="B10" s="41" t="s">
        <v>64</v>
      </c>
      <c r="H10" s="31"/>
      <c r="K10" s="31"/>
      <c r="L10" s="31"/>
    </row>
    <row r="11" spans="1:12" ht="15.75" thickBot="1" x14ac:dyDescent="0.3">
      <c r="B11" s="42" t="s">
        <v>65</v>
      </c>
      <c r="H11" s="31"/>
      <c r="K11" s="31"/>
      <c r="L11" s="31"/>
    </row>
    <row r="12" spans="1:12" x14ac:dyDescent="0.25">
      <c r="B12" s="43"/>
      <c r="H12" s="31"/>
      <c r="K12" s="31"/>
      <c r="L12" s="31"/>
    </row>
    <row r="13" spans="1:12" ht="37.5" x14ac:dyDescent="0.25">
      <c r="A13" s="44" t="s">
        <v>66</v>
      </c>
      <c r="B13" s="44" t="s">
        <v>59</v>
      </c>
      <c r="C13" s="45"/>
      <c r="D13" s="45"/>
      <c r="E13" s="45"/>
      <c r="F13" s="45"/>
      <c r="G13" s="46"/>
      <c r="H13" s="31"/>
      <c r="K13" s="31"/>
      <c r="L13" s="31"/>
    </row>
    <row r="14" spans="1:12" x14ac:dyDescent="0.25">
      <c r="A14" s="243" t="s">
        <v>67</v>
      </c>
      <c r="B14" s="47" t="s">
        <v>0</v>
      </c>
      <c r="C14" s="100" t="s">
        <v>12</v>
      </c>
      <c r="E14" s="39"/>
      <c r="F14" s="39"/>
      <c r="H14" s="31"/>
      <c r="K14" s="31"/>
      <c r="L14" s="31"/>
    </row>
    <row r="15" spans="1:12" x14ac:dyDescent="0.25">
      <c r="A15" s="243" t="s">
        <v>69</v>
      </c>
      <c r="B15" s="47" t="s">
        <v>70</v>
      </c>
      <c r="C15" s="100" t="s">
        <v>1574</v>
      </c>
      <c r="E15" s="39"/>
      <c r="F15" s="39"/>
      <c r="H15" s="31"/>
      <c r="K15" s="31"/>
      <c r="L15" s="31"/>
    </row>
    <row r="16" spans="1:12" x14ac:dyDescent="0.25">
      <c r="A16" s="243" t="s">
        <v>71</v>
      </c>
      <c r="B16" s="674" t="s">
        <v>3210</v>
      </c>
      <c r="C16" s="241" t="s">
        <v>3211</v>
      </c>
      <c r="D16" s="241"/>
      <c r="E16" s="39"/>
      <c r="F16" s="39"/>
      <c r="H16" s="31"/>
      <c r="K16" s="31"/>
      <c r="L16" s="31"/>
    </row>
    <row r="17" spans="1:12" ht="30" x14ac:dyDescent="0.25">
      <c r="A17" s="243" t="s">
        <v>73</v>
      </c>
      <c r="B17" s="47" t="s">
        <v>72</v>
      </c>
      <c r="C17" s="75" t="s">
        <v>1578</v>
      </c>
      <c r="E17" s="39"/>
      <c r="F17" s="39"/>
      <c r="H17" s="31"/>
      <c r="K17" s="31"/>
      <c r="L17" s="31"/>
    </row>
    <row r="18" spans="1:12" outlineLevel="1" x14ac:dyDescent="0.25">
      <c r="A18" s="243" t="s">
        <v>3212</v>
      </c>
      <c r="B18" s="47" t="s">
        <v>74</v>
      </c>
      <c r="C18" s="176">
        <v>45471</v>
      </c>
      <c r="E18" s="39"/>
      <c r="F18" s="39"/>
      <c r="H18" s="31"/>
      <c r="K18" s="31"/>
      <c r="L18" s="31"/>
    </row>
    <row r="19" spans="1:12" outlineLevel="1" x14ac:dyDescent="0.25">
      <c r="A19" s="243" t="s">
        <v>76</v>
      </c>
      <c r="B19" s="48" t="s">
        <v>75</v>
      </c>
      <c r="E19" s="39"/>
      <c r="F19" s="39"/>
      <c r="H19" s="31"/>
      <c r="K19" s="31"/>
      <c r="L19" s="31"/>
    </row>
    <row r="20" spans="1:12" outlineLevel="1" x14ac:dyDescent="0.25">
      <c r="A20" s="243" t="s">
        <v>78</v>
      </c>
      <c r="B20" s="48" t="s">
        <v>77</v>
      </c>
      <c r="E20" s="39"/>
      <c r="F20" s="39"/>
      <c r="H20" s="31"/>
      <c r="K20" s="31"/>
      <c r="L20" s="31"/>
    </row>
    <row r="21" spans="1:12" outlineLevel="1" x14ac:dyDescent="0.25">
      <c r="A21" s="243" t="s">
        <v>79</v>
      </c>
      <c r="B21" s="48"/>
      <c r="E21" s="39"/>
      <c r="F21" s="39"/>
      <c r="H21" s="31"/>
      <c r="K21" s="31"/>
      <c r="L21" s="31"/>
    </row>
    <row r="22" spans="1:12" outlineLevel="1" x14ac:dyDescent="0.25">
      <c r="A22" s="243" t="s">
        <v>80</v>
      </c>
      <c r="B22" s="48"/>
      <c r="E22" s="39"/>
      <c r="F22" s="39"/>
      <c r="H22" s="31"/>
      <c r="K22" s="31"/>
      <c r="L22" s="31"/>
    </row>
    <row r="23" spans="1:12" outlineLevel="1" x14ac:dyDescent="0.25">
      <c r="A23" s="243" t="s">
        <v>81</v>
      </c>
      <c r="B23" s="48"/>
      <c r="E23" s="39"/>
      <c r="F23" s="39"/>
      <c r="H23" s="31"/>
      <c r="K23" s="31"/>
      <c r="L23" s="31"/>
    </row>
    <row r="24" spans="1:12" outlineLevel="1" x14ac:dyDescent="0.25">
      <c r="A24" s="243" t="s">
        <v>82</v>
      </c>
      <c r="B24" s="48"/>
      <c r="E24" s="39"/>
      <c r="F24" s="39"/>
      <c r="H24" s="31"/>
      <c r="K24" s="31"/>
      <c r="L24" s="31"/>
    </row>
    <row r="25" spans="1:12" outlineLevel="1" x14ac:dyDescent="0.25">
      <c r="A25" s="243" t="s">
        <v>83</v>
      </c>
      <c r="B25" s="48"/>
      <c r="E25" s="39"/>
      <c r="F25" s="39"/>
      <c r="H25" s="31"/>
      <c r="K25" s="31"/>
      <c r="L25" s="31"/>
    </row>
    <row r="26" spans="1:12" ht="18.75" x14ac:dyDescent="0.25">
      <c r="A26" s="45"/>
      <c r="B26" s="44" t="s">
        <v>60</v>
      </c>
      <c r="C26" s="45"/>
      <c r="D26" s="45"/>
      <c r="E26" s="45"/>
      <c r="F26" s="45"/>
      <c r="G26" s="46"/>
      <c r="H26" s="31"/>
      <c r="K26" s="31"/>
      <c r="L26" s="31"/>
    </row>
    <row r="27" spans="1:12" x14ac:dyDescent="0.25">
      <c r="A27" s="243" t="s">
        <v>84</v>
      </c>
      <c r="B27" s="49" t="s">
        <v>3152</v>
      </c>
      <c r="C27" s="100" t="s">
        <v>3107</v>
      </c>
      <c r="D27" s="50"/>
      <c r="E27" s="50"/>
      <c r="F27" s="50"/>
      <c r="H27" s="31"/>
      <c r="I27" s="646"/>
      <c r="K27" s="31"/>
      <c r="L27" s="31"/>
    </row>
    <row r="28" spans="1:12" x14ac:dyDescent="0.25">
      <c r="A28" s="243" t="s">
        <v>85</v>
      </c>
      <c r="B28" s="248" t="s">
        <v>2946</v>
      </c>
      <c r="C28" s="100" t="s">
        <v>1547</v>
      </c>
      <c r="D28" s="50"/>
      <c r="E28" s="50"/>
      <c r="F28" s="50"/>
      <c r="H28" s="31"/>
      <c r="K28" s="31"/>
      <c r="L28" s="31"/>
    </row>
    <row r="29" spans="1:12" x14ac:dyDescent="0.25">
      <c r="A29" s="243" t="s">
        <v>87</v>
      </c>
      <c r="B29" s="49" t="s">
        <v>86</v>
      </c>
      <c r="C29" s="100" t="s">
        <v>1547</v>
      </c>
      <c r="E29" s="50"/>
      <c r="F29" s="50"/>
      <c r="H29" s="31"/>
      <c r="K29" s="31"/>
      <c r="L29" s="31"/>
    </row>
    <row r="30" spans="1:12" outlineLevel="1" x14ac:dyDescent="0.25">
      <c r="A30" s="243" t="s">
        <v>89</v>
      </c>
      <c r="B30" s="49" t="s">
        <v>88</v>
      </c>
      <c r="C30" s="249" t="s">
        <v>2955</v>
      </c>
      <c r="E30" s="50"/>
      <c r="F30" s="50"/>
      <c r="H30" s="31"/>
      <c r="K30" s="31"/>
      <c r="L30" s="31"/>
    </row>
    <row r="31" spans="1:12" outlineLevel="1" x14ac:dyDescent="0.25">
      <c r="A31" s="243" t="s">
        <v>90</v>
      </c>
      <c r="B31" s="49"/>
      <c r="E31" s="50"/>
      <c r="F31" s="50"/>
      <c r="H31" s="31"/>
      <c r="K31" s="31"/>
      <c r="L31" s="31"/>
    </row>
    <row r="32" spans="1:12" outlineLevel="1" x14ac:dyDescent="0.25">
      <c r="A32" s="243" t="s">
        <v>91</v>
      </c>
      <c r="B32" s="49"/>
      <c r="E32" s="50"/>
      <c r="F32" s="50"/>
      <c r="H32" s="31"/>
      <c r="K32" s="31"/>
      <c r="L32" s="31"/>
    </row>
    <row r="33" spans="1:13" outlineLevel="1" x14ac:dyDescent="0.25">
      <c r="A33" s="243" t="s">
        <v>92</v>
      </c>
      <c r="B33" s="49"/>
      <c r="E33" s="50"/>
      <c r="F33" s="50"/>
      <c r="H33" s="31"/>
      <c r="K33" s="31"/>
      <c r="L33" s="31"/>
    </row>
    <row r="34" spans="1:13" outlineLevel="1" x14ac:dyDescent="0.25">
      <c r="A34" s="243" t="s">
        <v>93</v>
      </c>
      <c r="B34" s="49"/>
      <c r="E34" s="50"/>
      <c r="F34" s="50"/>
      <c r="H34" s="31"/>
      <c r="K34" s="31"/>
      <c r="L34" s="31"/>
    </row>
    <row r="35" spans="1:13" outlineLevel="1" x14ac:dyDescent="0.25">
      <c r="A35" s="243" t="s">
        <v>94</v>
      </c>
      <c r="B35" s="51"/>
      <c r="E35" s="50"/>
      <c r="F35" s="50"/>
      <c r="H35" s="31"/>
      <c r="K35" s="31"/>
      <c r="L35" s="31"/>
    </row>
    <row r="36" spans="1:13" ht="18.75" x14ac:dyDescent="0.25">
      <c r="A36" s="44"/>
      <c r="B36" s="44" t="s">
        <v>61</v>
      </c>
      <c r="C36" s="44"/>
      <c r="D36" s="45"/>
      <c r="E36" s="45"/>
      <c r="F36" s="45"/>
      <c r="G36" s="46"/>
      <c r="H36" s="31"/>
      <c r="K36" s="31"/>
      <c r="L36" s="31"/>
    </row>
    <row r="37" spans="1:13" ht="15" customHeight="1" x14ac:dyDescent="0.25">
      <c r="A37" s="52"/>
      <c r="B37" s="53" t="s">
        <v>95</v>
      </c>
      <c r="C37" s="52" t="s">
        <v>96</v>
      </c>
      <c r="D37" s="54"/>
      <c r="E37" s="54"/>
      <c r="F37" s="54"/>
      <c r="G37" s="55"/>
      <c r="H37" s="31"/>
      <c r="K37" s="31"/>
      <c r="L37" s="31"/>
    </row>
    <row r="38" spans="1:13" x14ac:dyDescent="0.25">
      <c r="A38" s="243" t="s">
        <v>4</v>
      </c>
      <c r="B38" s="50" t="s">
        <v>1344</v>
      </c>
      <c r="C38" s="136">
        <v>93877.161336202757</v>
      </c>
      <c r="F38" s="50"/>
      <c r="H38" s="31"/>
      <c r="K38" s="31"/>
      <c r="L38" s="31"/>
    </row>
    <row r="39" spans="1:13" x14ac:dyDescent="0.25">
      <c r="A39" s="243" t="s">
        <v>97</v>
      </c>
      <c r="B39" s="50" t="s">
        <v>98</v>
      </c>
      <c r="C39" s="136">
        <v>66675.825125000003</v>
      </c>
      <c r="F39" s="50"/>
      <c r="H39" s="31"/>
      <c r="K39" s="31"/>
      <c r="L39" s="31"/>
      <c r="M39" s="62"/>
    </row>
    <row r="40" spans="1:13" outlineLevel="1" x14ac:dyDescent="0.25">
      <c r="A40" s="243" t="s">
        <v>99</v>
      </c>
      <c r="B40" s="56" t="s">
        <v>100</v>
      </c>
      <c r="C40" s="136" t="s">
        <v>1172</v>
      </c>
      <c r="F40" s="50"/>
      <c r="H40" s="31"/>
      <c r="K40" s="31"/>
      <c r="L40" s="31"/>
      <c r="M40" s="62"/>
    </row>
    <row r="41" spans="1:13" outlineLevel="1" x14ac:dyDescent="0.25">
      <c r="A41" s="243" t="s">
        <v>102</v>
      </c>
      <c r="B41" s="56" t="s">
        <v>103</v>
      </c>
      <c r="C41" s="154" t="s">
        <v>1172</v>
      </c>
      <c r="F41" s="50"/>
      <c r="H41" s="31"/>
      <c r="K41" s="31"/>
      <c r="L41" s="31"/>
      <c r="M41" s="62"/>
    </row>
    <row r="42" spans="1:13" outlineLevel="1" x14ac:dyDescent="0.25">
      <c r="A42" s="243" t="s">
        <v>104</v>
      </c>
      <c r="B42" s="56"/>
      <c r="C42" s="136"/>
      <c r="F42" s="50"/>
      <c r="H42" s="31"/>
      <c r="K42" s="31"/>
      <c r="L42" s="31"/>
      <c r="M42" s="62"/>
    </row>
    <row r="43" spans="1:13" outlineLevel="1" x14ac:dyDescent="0.25">
      <c r="A43" s="206" t="s">
        <v>1523</v>
      </c>
      <c r="B43" s="50"/>
      <c r="F43" s="50"/>
      <c r="H43" s="31"/>
      <c r="K43" s="31"/>
      <c r="L43" s="31"/>
      <c r="M43" s="62"/>
    </row>
    <row r="44" spans="1:13" ht="15" customHeight="1" x14ac:dyDescent="0.25">
      <c r="A44" s="52"/>
      <c r="B44" s="53" t="s">
        <v>105</v>
      </c>
      <c r="C44" s="186" t="s">
        <v>2947</v>
      </c>
      <c r="D44" s="186" t="s">
        <v>2948</v>
      </c>
      <c r="E44" s="186"/>
      <c r="F44" s="186" t="s">
        <v>2949</v>
      </c>
      <c r="G44" s="186" t="s">
        <v>106</v>
      </c>
      <c r="H44" s="31"/>
      <c r="K44" s="31"/>
      <c r="L44" s="31"/>
      <c r="M44" s="62"/>
    </row>
    <row r="45" spans="1:13" x14ac:dyDescent="0.25">
      <c r="A45" s="243" t="s">
        <v>8</v>
      </c>
      <c r="B45" s="50" t="s">
        <v>107</v>
      </c>
      <c r="C45" s="133">
        <v>0.03</v>
      </c>
      <c r="D45" s="133">
        <v>0.37703616329728917</v>
      </c>
      <c r="E45" s="133"/>
      <c r="F45" s="133">
        <v>3.0927835051546504E-2</v>
      </c>
      <c r="G45" s="241" t="s">
        <v>1172</v>
      </c>
      <c r="H45" s="31"/>
      <c r="K45" s="31"/>
      <c r="L45" s="31"/>
      <c r="M45" s="62"/>
    </row>
    <row r="46" spans="1:13" outlineLevel="1" x14ac:dyDescent="0.25">
      <c r="A46" s="243"/>
      <c r="B46" s="48"/>
      <c r="D46" s="241"/>
      <c r="E46" s="133"/>
      <c r="F46" s="133"/>
      <c r="G46" s="69"/>
      <c r="H46" s="31"/>
      <c r="K46" s="31"/>
      <c r="L46" s="31"/>
      <c r="M46" s="62"/>
    </row>
    <row r="47" spans="1:13" outlineLevel="1" x14ac:dyDescent="0.25">
      <c r="A47" s="652" t="s">
        <v>3214</v>
      </c>
      <c r="B47" s="675" t="s">
        <v>3215</v>
      </c>
      <c r="C47" s="137">
        <v>27201.336211202753</v>
      </c>
      <c r="D47" s="133"/>
      <c r="E47" s="133"/>
      <c r="F47" s="133"/>
      <c r="G47" s="69"/>
      <c r="H47" s="31"/>
      <c r="K47" s="31"/>
      <c r="L47" s="31"/>
      <c r="M47" s="62"/>
    </row>
    <row r="48" spans="1:13" ht="30" outlineLevel="1" x14ac:dyDescent="0.25">
      <c r="A48" s="243" t="s">
        <v>108</v>
      </c>
      <c r="B48" s="48" t="s">
        <v>3137</v>
      </c>
      <c r="C48" s="133">
        <v>5.2631578888340247E-2</v>
      </c>
      <c r="D48" s="69"/>
      <c r="E48" s="69"/>
      <c r="F48" s="69"/>
      <c r="G48" s="69"/>
      <c r="H48" s="31"/>
      <c r="K48" s="31"/>
      <c r="L48" s="31"/>
      <c r="M48" s="62"/>
    </row>
    <row r="49" spans="1:13" outlineLevel="1" x14ac:dyDescent="0.25">
      <c r="A49" s="243" t="s">
        <v>109</v>
      </c>
      <c r="B49" s="48" t="s">
        <v>110</v>
      </c>
      <c r="C49" s="69"/>
      <c r="D49" s="69"/>
      <c r="E49" s="69"/>
      <c r="F49" s="69"/>
      <c r="G49" s="69"/>
      <c r="H49" s="31"/>
      <c r="K49" s="31"/>
      <c r="L49" s="31"/>
      <c r="M49" s="62"/>
    </row>
    <row r="50" spans="1:13" outlineLevel="1" x14ac:dyDescent="0.25">
      <c r="A50" s="243" t="s">
        <v>111</v>
      </c>
      <c r="B50" s="48"/>
      <c r="C50" s="69"/>
      <c r="D50" s="69"/>
      <c r="E50" s="69"/>
      <c r="F50" s="69"/>
      <c r="G50" s="69"/>
      <c r="H50" s="31"/>
      <c r="K50" s="31"/>
      <c r="L50" s="31"/>
      <c r="M50" s="62"/>
    </row>
    <row r="51" spans="1:13" outlineLevel="1" x14ac:dyDescent="0.25">
      <c r="A51" s="243" t="s">
        <v>112</v>
      </c>
      <c r="B51" s="48"/>
      <c r="C51" s="69"/>
      <c r="D51" s="69"/>
      <c r="E51" s="69"/>
      <c r="F51" s="69"/>
      <c r="G51" s="69"/>
      <c r="H51" s="31"/>
      <c r="K51" s="31"/>
      <c r="L51" s="31"/>
      <c r="M51" s="62"/>
    </row>
    <row r="52" spans="1:13" ht="15" customHeight="1" x14ac:dyDescent="0.25">
      <c r="A52" s="52"/>
      <c r="B52" s="53" t="s">
        <v>113</v>
      </c>
      <c r="C52" s="52" t="s">
        <v>96</v>
      </c>
      <c r="D52" s="52"/>
      <c r="E52" s="54"/>
      <c r="F52" s="55" t="s">
        <v>114</v>
      </c>
      <c r="G52" s="55"/>
      <c r="H52" s="31"/>
      <c r="K52" s="31"/>
      <c r="L52" s="31"/>
      <c r="M52" s="62"/>
    </row>
    <row r="53" spans="1:13" x14ac:dyDescent="0.25">
      <c r="A53" s="243" t="s">
        <v>115</v>
      </c>
      <c r="B53" s="50" t="s">
        <v>116</v>
      </c>
      <c r="C53" s="136">
        <v>93877.161336202757</v>
      </c>
      <c r="E53" s="57"/>
      <c r="F53" s="145">
        <v>1</v>
      </c>
      <c r="G53" s="58"/>
      <c r="H53" s="31"/>
      <c r="K53" s="31"/>
      <c r="L53" s="31"/>
      <c r="M53" s="62"/>
    </row>
    <row r="54" spans="1:13" x14ac:dyDescent="0.25">
      <c r="A54" s="243" t="s">
        <v>117</v>
      </c>
      <c r="B54" s="50" t="s">
        <v>118</v>
      </c>
      <c r="C54" s="136">
        <v>0</v>
      </c>
      <c r="E54" s="57"/>
      <c r="F54" s="145">
        <v>0</v>
      </c>
      <c r="G54" s="58"/>
      <c r="H54" s="31"/>
      <c r="K54" s="31"/>
      <c r="L54" s="31"/>
      <c r="M54" s="62"/>
    </row>
    <row r="55" spans="1:13" x14ac:dyDescent="0.25">
      <c r="A55" s="243" t="s">
        <v>119</v>
      </c>
      <c r="B55" s="50" t="s">
        <v>120</v>
      </c>
      <c r="C55" s="136">
        <v>0</v>
      </c>
      <c r="E55" s="57"/>
      <c r="F55" s="153">
        <v>0</v>
      </c>
      <c r="G55" s="58"/>
      <c r="H55" s="31"/>
      <c r="K55" s="31"/>
      <c r="L55" s="31"/>
      <c r="M55" s="62"/>
    </row>
    <row r="56" spans="1:13" x14ac:dyDescent="0.25">
      <c r="A56" s="243" t="s">
        <v>121</v>
      </c>
      <c r="B56" s="50" t="s">
        <v>122</v>
      </c>
      <c r="C56" s="136">
        <v>0</v>
      </c>
      <c r="E56" s="57"/>
      <c r="F56" s="153">
        <v>0</v>
      </c>
      <c r="G56" s="58"/>
      <c r="H56" s="31"/>
      <c r="K56" s="31"/>
      <c r="L56" s="31"/>
      <c r="M56" s="62"/>
    </row>
    <row r="57" spans="1:13" x14ac:dyDescent="0.25">
      <c r="A57" s="243" t="s">
        <v>123</v>
      </c>
      <c r="B57" s="33" t="s">
        <v>124</v>
      </c>
      <c r="C57" s="136">
        <v>0</v>
      </c>
      <c r="E57" s="57"/>
      <c r="F57" s="145">
        <v>0</v>
      </c>
      <c r="G57" s="58"/>
      <c r="H57" s="31"/>
      <c r="K57" s="31"/>
      <c r="L57" s="31"/>
      <c r="M57" s="62"/>
    </row>
    <row r="58" spans="1:13" x14ac:dyDescent="0.25">
      <c r="A58" s="243" t="s">
        <v>125</v>
      </c>
      <c r="B58" s="59" t="s">
        <v>126</v>
      </c>
      <c r="C58" s="137">
        <v>93877.161336202757</v>
      </c>
      <c r="D58" s="57"/>
      <c r="E58" s="57"/>
      <c r="F58" s="146">
        <v>1</v>
      </c>
      <c r="G58" s="58"/>
      <c r="H58" s="31"/>
      <c r="K58" s="31"/>
      <c r="L58" s="31"/>
      <c r="M58" s="62"/>
    </row>
    <row r="59" spans="1:13" outlineLevel="1" x14ac:dyDescent="0.25">
      <c r="A59" s="243" t="s">
        <v>127</v>
      </c>
      <c r="B59" s="61"/>
      <c r="C59" s="136"/>
      <c r="E59" s="57"/>
      <c r="F59" s="145"/>
      <c r="G59" s="58"/>
      <c r="H59" s="31"/>
      <c r="K59" s="31"/>
      <c r="L59" s="31"/>
      <c r="M59" s="62"/>
    </row>
    <row r="60" spans="1:13" outlineLevel="1" x14ac:dyDescent="0.25">
      <c r="A60" s="243" t="s">
        <v>129</v>
      </c>
      <c r="B60" s="61"/>
      <c r="C60" s="136"/>
      <c r="E60" s="57"/>
      <c r="F60" s="145"/>
      <c r="G60" s="58"/>
      <c r="H60" s="31"/>
      <c r="K60" s="31"/>
      <c r="L60" s="31"/>
      <c r="M60" s="62"/>
    </row>
    <row r="61" spans="1:13" outlineLevel="1" x14ac:dyDescent="0.25">
      <c r="A61" s="243" t="s">
        <v>130</v>
      </c>
      <c r="B61" s="61"/>
      <c r="C61" s="136"/>
      <c r="E61" s="57"/>
      <c r="F61" s="145"/>
      <c r="G61" s="58"/>
      <c r="H61" s="31"/>
      <c r="K61" s="31"/>
      <c r="L61" s="31"/>
      <c r="M61" s="62"/>
    </row>
    <row r="62" spans="1:13" outlineLevel="1" x14ac:dyDescent="0.25">
      <c r="A62" s="243" t="s">
        <v>131</v>
      </c>
      <c r="B62" s="61"/>
      <c r="C62" s="136"/>
      <c r="E62" s="57"/>
      <c r="F62" s="145"/>
      <c r="G62" s="58"/>
      <c r="H62" s="31"/>
      <c r="K62" s="31"/>
      <c r="L62" s="31"/>
      <c r="M62" s="62"/>
    </row>
    <row r="63" spans="1:13" outlineLevel="1" x14ac:dyDescent="0.25">
      <c r="A63" s="243" t="s">
        <v>132</v>
      </c>
      <c r="B63" s="61"/>
      <c r="C63" s="136"/>
      <c r="E63" s="57"/>
      <c r="F63" s="145"/>
      <c r="G63" s="58"/>
      <c r="H63" s="31"/>
      <c r="K63" s="31"/>
      <c r="L63" s="31"/>
      <c r="M63" s="62"/>
    </row>
    <row r="64" spans="1:13" outlineLevel="1" x14ac:dyDescent="0.25">
      <c r="A64" s="243" t="s">
        <v>133</v>
      </c>
      <c r="B64" s="61"/>
      <c r="C64" s="138"/>
      <c r="D64" s="62"/>
      <c r="E64" s="62"/>
      <c r="F64" s="145"/>
      <c r="G64" s="60"/>
      <c r="H64" s="31"/>
      <c r="K64" s="31"/>
      <c r="L64" s="31"/>
      <c r="M64" s="62"/>
    </row>
    <row r="65" spans="1:13" ht="15" customHeight="1" x14ac:dyDescent="0.25">
      <c r="A65" s="52"/>
      <c r="B65" s="53" t="s">
        <v>134</v>
      </c>
      <c r="C65" s="91" t="s">
        <v>1354</v>
      </c>
      <c r="D65" s="91" t="s">
        <v>1355</v>
      </c>
      <c r="E65" s="54"/>
      <c r="F65" s="55" t="s">
        <v>135</v>
      </c>
      <c r="G65" s="63" t="s">
        <v>136</v>
      </c>
      <c r="H65" s="31"/>
      <c r="K65" s="31"/>
      <c r="L65" s="31"/>
      <c r="M65" s="62"/>
    </row>
    <row r="66" spans="1:13" x14ac:dyDescent="0.25">
      <c r="A66" s="243" t="s">
        <v>137</v>
      </c>
      <c r="B66" s="50" t="s">
        <v>1403</v>
      </c>
      <c r="C66" s="139">
        <v>1.8852825422807931</v>
      </c>
      <c r="D66" s="139" t="s">
        <v>1175</v>
      </c>
      <c r="E66" s="47"/>
      <c r="F66" s="64"/>
      <c r="G66" s="65"/>
      <c r="H66" s="31"/>
      <c r="K66" s="31"/>
      <c r="L66" s="31"/>
      <c r="M66" s="62"/>
    </row>
    <row r="67" spans="1:13" x14ac:dyDescent="0.25">
      <c r="A67" s="243"/>
      <c r="B67" s="50"/>
      <c r="E67" s="47"/>
      <c r="F67" s="64"/>
      <c r="G67" s="65"/>
      <c r="H67" s="31"/>
      <c r="K67" s="31"/>
      <c r="L67" s="31"/>
      <c r="M67" s="62"/>
    </row>
    <row r="68" spans="1:13" x14ac:dyDescent="0.25">
      <c r="A68" s="243"/>
      <c r="B68" s="50" t="s">
        <v>1349</v>
      </c>
      <c r="C68" s="47"/>
      <c r="D68" s="47"/>
      <c r="E68" s="47"/>
      <c r="F68" s="65"/>
      <c r="G68" s="65"/>
      <c r="H68" s="31"/>
      <c r="K68" s="31"/>
      <c r="L68" s="31"/>
      <c r="M68" s="62"/>
    </row>
    <row r="69" spans="1:13" x14ac:dyDescent="0.25">
      <c r="A69" s="243"/>
      <c r="B69" s="50" t="s">
        <v>139</v>
      </c>
      <c r="E69" s="47"/>
      <c r="F69" s="65"/>
      <c r="G69" s="65"/>
      <c r="H69" s="31"/>
      <c r="K69" s="31"/>
      <c r="L69" s="31"/>
      <c r="M69" s="62"/>
    </row>
    <row r="70" spans="1:13" x14ac:dyDescent="0.25">
      <c r="A70" s="243" t="s">
        <v>140</v>
      </c>
      <c r="B70" s="129" t="s">
        <v>1489</v>
      </c>
      <c r="C70" s="136">
        <v>22759.124079209931</v>
      </c>
      <c r="D70" s="163" t="s">
        <v>1175</v>
      </c>
      <c r="E70" s="129"/>
      <c r="F70" s="145">
        <v>0.24243515414471534</v>
      </c>
      <c r="G70" s="145" t="s">
        <v>2274</v>
      </c>
      <c r="H70" s="31"/>
      <c r="K70" s="31"/>
      <c r="L70" s="31"/>
      <c r="M70" s="62"/>
    </row>
    <row r="71" spans="1:13" x14ac:dyDescent="0.25">
      <c r="A71" s="243" t="s">
        <v>141</v>
      </c>
      <c r="B71" s="129" t="s">
        <v>1490</v>
      </c>
      <c r="C71" s="136">
        <v>26415.929704349874</v>
      </c>
      <c r="D71" s="163" t="s">
        <v>1175</v>
      </c>
      <c r="E71" s="129"/>
      <c r="F71" s="145">
        <v>0.28138824532355827</v>
      </c>
      <c r="G71" s="145" t="s">
        <v>2274</v>
      </c>
      <c r="H71" s="31"/>
      <c r="K71" s="31"/>
      <c r="L71" s="31"/>
      <c r="M71" s="62"/>
    </row>
    <row r="72" spans="1:13" x14ac:dyDescent="0.25">
      <c r="A72" s="243" t="s">
        <v>142</v>
      </c>
      <c r="B72" s="129" t="s">
        <v>1491</v>
      </c>
      <c r="C72" s="136">
        <v>28825.979484070143</v>
      </c>
      <c r="D72" s="163" t="s">
        <v>1175</v>
      </c>
      <c r="E72" s="129"/>
      <c r="F72" s="145">
        <v>0.30706062128185146</v>
      </c>
      <c r="G72" s="145" t="s">
        <v>2274</v>
      </c>
      <c r="H72" s="31"/>
      <c r="K72" s="31"/>
      <c r="L72" s="31"/>
      <c r="M72" s="62"/>
    </row>
    <row r="73" spans="1:13" x14ac:dyDescent="0.25">
      <c r="A73" s="243" t="s">
        <v>143</v>
      </c>
      <c r="B73" s="129" t="s">
        <v>1492</v>
      </c>
      <c r="C73" s="136">
        <v>11127.133626359959</v>
      </c>
      <c r="D73" s="163" t="s">
        <v>1175</v>
      </c>
      <c r="E73" s="129"/>
      <c r="F73" s="145">
        <v>0.118528654552204</v>
      </c>
      <c r="G73" s="145" t="s">
        <v>2274</v>
      </c>
      <c r="H73" s="31"/>
      <c r="K73" s="31"/>
      <c r="L73" s="31"/>
      <c r="M73" s="62"/>
    </row>
    <row r="74" spans="1:13" x14ac:dyDescent="0.25">
      <c r="A74" s="243" t="s">
        <v>144</v>
      </c>
      <c r="B74" s="129" t="s">
        <v>1493</v>
      </c>
      <c r="C74" s="136">
        <v>4426.1103211499958</v>
      </c>
      <c r="D74" s="163" t="s">
        <v>1175</v>
      </c>
      <c r="E74" s="129"/>
      <c r="F74" s="145">
        <v>4.7147892609352336E-2</v>
      </c>
      <c r="G74" s="145" t="s">
        <v>2274</v>
      </c>
      <c r="H74" s="31"/>
      <c r="K74" s="31"/>
      <c r="L74" s="31"/>
      <c r="M74" s="62"/>
    </row>
    <row r="75" spans="1:13" x14ac:dyDescent="0.25">
      <c r="A75" s="243" t="s">
        <v>145</v>
      </c>
      <c r="B75" s="129" t="s">
        <v>1494</v>
      </c>
      <c r="C75" s="136">
        <v>321.60867340999982</v>
      </c>
      <c r="D75" s="163" t="s">
        <v>1175</v>
      </c>
      <c r="E75" s="129"/>
      <c r="F75" s="145">
        <v>3.4258457417372353E-3</v>
      </c>
      <c r="G75" s="145" t="s">
        <v>2274</v>
      </c>
      <c r="H75" s="31"/>
      <c r="K75" s="31"/>
      <c r="L75" s="31"/>
      <c r="M75" s="62"/>
    </row>
    <row r="76" spans="1:13" x14ac:dyDescent="0.25">
      <c r="A76" s="243" t="s">
        <v>146</v>
      </c>
      <c r="B76" s="129" t="s">
        <v>1495</v>
      </c>
      <c r="C76" s="136">
        <v>1.2754476499999998</v>
      </c>
      <c r="D76" s="163" t="s">
        <v>1175</v>
      </c>
      <c r="E76" s="129"/>
      <c r="F76" s="145">
        <v>1.3586346581489311E-5</v>
      </c>
      <c r="G76" s="145" t="s">
        <v>2274</v>
      </c>
      <c r="H76" s="31"/>
      <c r="K76" s="31"/>
      <c r="L76" s="31"/>
      <c r="M76" s="62"/>
    </row>
    <row r="77" spans="1:13" x14ac:dyDescent="0.25">
      <c r="A77" s="243" t="s">
        <v>147</v>
      </c>
      <c r="B77" s="66" t="s">
        <v>126</v>
      </c>
      <c r="C77" s="137">
        <v>93877.16133619989</v>
      </c>
      <c r="D77" s="137">
        <v>0</v>
      </c>
      <c r="E77" s="50"/>
      <c r="F77" s="146">
        <v>1.0000000000000002</v>
      </c>
      <c r="G77" s="146">
        <v>0</v>
      </c>
      <c r="H77" s="31"/>
      <c r="K77" s="31"/>
      <c r="L77" s="31"/>
      <c r="M77" s="62"/>
    </row>
    <row r="78" spans="1:13" outlineLevel="1" x14ac:dyDescent="0.25">
      <c r="A78" s="243" t="s">
        <v>148</v>
      </c>
      <c r="B78" s="67"/>
      <c r="C78" s="137"/>
      <c r="D78" s="137"/>
      <c r="E78" s="50"/>
      <c r="F78" s="145"/>
      <c r="G78" s="145" t="s">
        <v>2274</v>
      </c>
      <c r="H78" s="31"/>
      <c r="K78" s="31"/>
      <c r="L78" s="31"/>
      <c r="M78" s="62"/>
    </row>
    <row r="79" spans="1:13" outlineLevel="1" x14ac:dyDescent="0.25">
      <c r="A79" s="243" t="s">
        <v>149</v>
      </c>
      <c r="B79" s="67"/>
      <c r="C79" s="137"/>
      <c r="D79" s="137"/>
      <c r="E79" s="50"/>
      <c r="F79" s="145"/>
      <c r="G79" s="145" t="s">
        <v>2274</v>
      </c>
      <c r="H79" s="31"/>
      <c r="K79" s="31"/>
      <c r="L79" s="31"/>
      <c r="M79" s="62"/>
    </row>
    <row r="80" spans="1:13" outlineLevel="1" x14ac:dyDescent="0.25">
      <c r="A80" s="243" t="s">
        <v>150</v>
      </c>
      <c r="B80" s="67"/>
      <c r="C80" s="137"/>
      <c r="D80" s="137"/>
      <c r="E80" s="50"/>
      <c r="F80" s="145"/>
      <c r="G80" s="145" t="s">
        <v>2274</v>
      </c>
      <c r="H80" s="31"/>
      <c r="K80" s="31"/>
      <c r="L80" s="31"/>
      <c r="M80" s="62"/>
    </row>
    <row r="81" spans="1:13" outlineLevel="1" x14ac:dyDescent="0.25">
      <c r="A81" s="243" t="s">
        <v>151</v>
      </c>
      <c r="B81" s="67"/>
      <c r="C81" s="137"/>
      <c r="D81" s="137"/>
      <c r="E81" s="50"/>
      <c r="F81" s="145"/>
      <c r="G81" s="145" t="s">
        <v>2274</v>
      </c>
      <c r="H81" s="31"/>
      <c r="K81" s="31"/>
      <c r="L81" s="31"/>
      <c r="M81" s="62"/>
    </row>
    <row r="82" spans="1:13" outlineLevel="1" x14ac:dyDescent="0.25">
      <c r="A82" s="243" t="s">
        <v>152</v>
      </c>
      <c r="B82" s="67"/>
      <c r="C82" s="137"/>
      <c r="D82" s="137"/>
      <c r="E82" s="50"/>
      <c r="F82" s="145"/>
      <c r="G82" s="145" t="s">
        <v>2274</v>
      </c>
      <c r="H82" s="31"/>
      <c r="K82" s="31"/>
      <c r="L82" s="31"/>
      <c r="M82" s="62"/>
    </row>
    <row r="83" spans="1:13" outlineLevel="1" x14ac:dyDescent="0.25">
      <c r="A83" s="243" t="s">
        <v>153</v>
      </c>
      <c r="B83" s="67"/>
      <c r="C83" s="57"/>
      <c r="D83" s="57"/>
      <c r="E83" s="50"/>
      <c r="F83" s="58"/>
      <c r="G83" s="58"/>
      <c r="H83" s="31"/>
      <c r="K83" s="31"/>
      <c r="L83" s="31"/>
      <c r="M83" s="62"/>
    </row>
    <row r="84" spans="1:13" outlineLevel="1" x14ac:dyDescent="0.25">
      <c r="A84" s="243" t="s">
        <v>154</v>
      </c>
      <c r="B84" s="67"/>
      <c r="C84" s="57"/>
      <c r="D84" s="57"/>
      <c r="E84" s="50"/>
      <c r="F84" s="58"/>
      <c r="G84" s="58"/>
      <c r="H84" s="31"/>
      <c r="K84" s="31"/>
      <c r="L84" s="31"/>
      <c r="M84" s="62"/>
    </row>
    <row r="85" spans="1:13" outlineLevel="1" x14ac:dyDescent="0.25">
      <c r="A85" s="243" t="s">
        <v>155</v>
      </c>
      <c r="B85" s="67"/>
      <c r="C85" s="57"/>
      <c r="D85" s="57"/>
      <c r="E85" s="50"/>
      <c r="F85" s="58"/>
      <c r="G85" s="58"/>
      <c r="H85" s="31"/>
      <c r="K85" s="31"/>
      <c r="L85" s="31"/>
      <c r="M85" s="62"/>
    </row>
    <row r="86" spans="1:13" outlineLevel="1" x14ac:dyDescent="0.25">
      <c r="A86" s="243" t="s">
        <v>156</v>
      </c>
      <c r="B86" s="66"/>
      <c r="C86" s="57"/>
      <c r="D86" s="57"/>
      <c r="E86" s="50"/>
      <c r="F86" s="58"/>
      <c r="G86" s="58" t="s">
        <v>2274</v>
      </c>
      <c r="H86" s="31"/>
      <c r="K86" s="31"/>
      <c r="L86" s="31"/>
      <c r="M86" s="62"/>
    </row>
    <row r="87" spans="1:13" outlineLevel="1" x14ac:dyDescent="0.25">
      <c r="A87" s="243" t="s">
        <v>157</v>
      </c>
      <c r="B87" s="67"/>
      <c r="C87" s="57"/>
      <c r="D87" s="57"/>
      <c r="E87" s="50"/>
      <c r="F87" s="58"/>
      <c r="G87" s="58" t="s">
        <v>2274</v>
      </c>
      <c r="H87" s="31"/>
      <c r="K87" s="31"/>
      <c r="L87" s="31"/>
      <c r="M87" s="62"/>
    </row>
    <row r="88" spans="1:13" ht="15" customHeight="1" x14ac:dyDescent="0.25">
      <c r="A88" s="52"/>
      <c r="B88" s="53" t="s">
        <v>158</v>
      </c>
      <c r="C88" s="91" t="s">
        <v>1356</v>
      </c>
      <c r="D88" s="91" t="s">
        <v>1357</v>
      </c>
      <c r="E88" s="54"/>
      <c r="F88" s="55" t="s">
        <v>159</v>
      </c>
      <c r="G88" s="52" t="s">
        <v>160</v>
      </c>
      <c r="H88" s="31"/>
      <c r="K88" s="31"/>
      <c r="L88" s="31"/>
      <c r="M88" s="62"/>
    </row>
    <row r="89" spans="1:13" x14ac:dyDescent="0.25">
      <c r="A89" s="243" t="s">
        <v>161</v>
      </c>
      <c r="B89" s="50" t="s">
        <v>138</v>
      </c>
      <c r="C89" s="688">
        <v>3.0548570844734506</v>
      </c>
      <c r="D89" s="689">
        <v>4.0552410574093871</v>
      </c>
      <c r="E89" s="47"/>
      <c r="F89" s="151"/>
      <c r="G89" s="152"/>
      <c r="H89" s="31"/>
      <c r="K89" s="31"/>
      <c r="L89" s="31"/>
      <c r="M89" s="62"/>
    </row>
    <row r="90" spans="1:13" x14ac:dyDescent="0.25">
      <c r="A90" s="243"/>
      <c r="B90" s="50"/>
      <c r="C90" s="139"/>
      <c r="D90" s="139"/>
      <c r="E90" s="47"/>
      <c r="F90" s="151"/>
      <c r="G90" s="152"/>
      <c r="H90" s="31"/>
      <c r="K90" s="31"/>
      <c r="L90" s="31"/>
      <c r="M90" s="62"/>
    </row>
    <row r="91" spans="1:13" x14ac:dyDescent="0.25">
      <c r="A91" s="243"/>
      <c r="B91" s="50" t="s">
        <v>1350</v>
      </c>
      <c r="C91" s="150"/>
      <c r="D91" s="150"/>
      <c r="E91" s="47"/>
      <c r="F91" s="152"/>
      <c r="G91" s="152"/>
      <c r="H91" s="31"/>
      <c r="K91" s="31"/>
      <c r="L91" s="31"/>
      <c r="M91" s="62"/>
    </row>
    <row r="92" spans="1:13" x14ac:dyDescent="0.25">
      <c r="A92" s="243" t="s">
        <v>162</v>
      </c>
      <c r="B92" s="50" t="s">
        <v>139</v>
      </c>
      <c r="C92" s="139"/>
      <c r="D92" s="139"/>
      <c r="E92" s="47"/>
      <c r="F92" s="152"/>
      <c r="G92" s="152"/>
      <c r="H92" s="31"/>
      <c r="K92" s="31"/>
      <c r="L92" s="31"/>
      <c r="M92" s="62"/>
    </row>
    <row r="93" spans="1:13" x14ac:dyDescent="0.25">
      <c r="A93" s="243" t="s">
        <v>163</v>
      </c>
      <c r="B93" s="129" t="s">
        <v>1489</v>
      </c>
      <c r="C93" s="688">
        <v>3143.5</v>
      </c>
      <c r="D93" s="688">
        <v>0</v>
      </c>
      <c r="E93" s="129"/>
      <c r="F93" s="145">
        <v>4.714602322666045E-2</v>
      </c>
      <c r="G93" s="145">
        <v>0</v>
      </c>
      <c r="H93" s="31"/>
      <c r="K93" s="31"/>
      <c r="L93" s="31"/>
      <c r="M93" s="62"/>
    </row>
    <row r="94" spans="1:13" x14ac:dyDescent="0.25">
      <c r="A94" s="243" t="s">
        <v>164</v>
      </c>
      <c r="B94" s="129" t="s">
        <v>1490</v>
      </c>
      <c r="C94" s="688">
        <v>20621.088175000001</v>
      </c>
      <c r="D94" s="688">
        <v>3143.5</v>
      </c>
      <c r="E94" s="129"/>
      <c r="F94" s="145">
        <v>0.30927383555195265</v>
      </c>
      <c r="G94" s="145">
        <v>4.7146023226660443E-2</v>
      </c>
      <c r="H94" s="31"/>
      <c r="K94" s="31"/>
      <c r="L94" s="31"/>
      <c r="M94" s="62"/>
    </row>
    <row r="95" spans="1:13" x14ac:dyDescent="0.25">
      <c r="A95" s="243" t="s">
        <v>165</v>
      </c>
      <c r="B95" s="129" t="s">
        <v>1491</v>
      </c>
      <c r="C95" s="688">
        <v>18014.950949999999</v>
      </c>
      <c r="D95" s="688">
        <v>20621.088175000001</v>
      </c>
      <c r="E95" s="129"/>
      <c r="F95" s="145">
        <v>0.27018714678410966</v>
      </c>
      <c r="G95" s="145">
        <v>0.30927383555195259</v>
      </c>
      <c r="H95" s="31"/>
      <c r="K95" s="31"/>
      <c r="L95" s="31"/>
      <c r="M95" s="62"/>
    </row>
    <row r="96" spans="1:13" x14ac:dyDescent="0.25">
      <c r="A96" s="243" t="s">
        <v>166</v>
      </c>
      <c r="B96" s="129" t="s">
        <v>1492</v>
      </c>
      <c r="C96" s="688">
        <v>3252.8449999999998</v>
      </c>
      <c r="D96" s="688">
        <v>18014.950949999999</v>
      </c>
      <c r="E96" s="129"/>
      <c r="F96" s="145">
        <v>4.878597293549429E-2</v>
      </c>
      <c r="G96" s="145">
        <v>0.2701871467841096</v>
      </c>
      <c r="H96" s="31"/>
      <c r="K96" s="31"/>
      <c r="L96" s="31"/>
      <c r="M96" s="62"/>
    </row>
    <row r="97" spans="1:13" x14ac:dyDescent="0.25">
      <c r="A97" s="243" t="s">
        <v>167</v>
      </c>
      <c r="B97" s="129" t="s">
        <v>1493</v>
      </c>
      <c r="C97" s="688">
        <v>16018.71695</v>
      </c>
      <c r="D97" s="688">
        <v>3252.8449999999998</v>
      </c>
      <c r="E97" s="129"/>
      <c r="F97" s="145">
        <v>0.24024774976491156</v>
      </c>
      <c r="G97" s="145">
        <v>4.8785972935494283E-2</v>
      </c>
      <c r="H97" s="31"/>
      <c r="K97" s="31"/>
      <c r="L97" s="31"/>
    </row>
    <row r="98" spans="1:13" x14ac:dyDescent="0.25">
      <c r="A98" s="243" t="s">
        <v>168</v>
      </c>
      <c r="B98" s="129" t="s">
        <v>1494</v>
      </c>
      <c r="C98" s="688">
        <v>5581.4640499999996</v>
      </c>
      <c r="D98" s="688">
        <v>19955.492999999999</v>
      </c>
      <c r="E98" s="129"/>
      <c r="F98" s="145">
        <v>8.3710460868481093E-2</v>
      </c>
      <c r="G98" s="145">
        <v>0.29929127929933508</v>
      </c>
      <c r="H98" s="31"/>
      <c r="K98" s="31"/>
      <c r="L98" s="31"/>
    </row>
    <row r="99" spans="1:13" x14ac:dyDescent="0.25">
      <c r="A99" s="243" t="s">
        <v>169</v>
      </c>
      <c r="B99" s="129" t="s">
        <v>1495</v>
      </c>
      <c r="C99" s="688">
        <v>43.26</v>
      </c>
      <c r="D99" s="688">
        <v>1687.9480000000001</v>
      </c>
      <c r="E99" s="129"/>
      <c r="F99" s="145">
        <v>6.4881086839043453E-4</v>
      </c>
      <c r="G99" s="145">
        <v>2.5315742202447922E-2</v>
      </c>
      <c r="H99" s="31"/>
      <c r="K99" s="31"/>
      <c r="L99" s="31"/>
    </row>
    <row r="100" spans="1:13" x14ac:dyDescent="0.25">
      <c r="A100" s="243" t="s">
        <v>170</v>
      </c>
      <c r="B100" s="66" t="s">
        <v>126</v>
      </c>
      <c r="C100" s="137">
        <v>66675.825124999988</v>
      </c>
      <c r="D100" s="137">
        <v>66675.825125000003</v>
      </c>
      <c r="E100" s="50"/>
      <c r="F100" s="146">
        <v>1.0000000000000002</v>
      </c>
      <c r="G100" s="146">
        <v>0.99999999999999989</v>
      </c>
      <c r="H100" s="31"/>
      <c r="K100" s="31"/>
      <c r="L100" s="31"/>
    </row>
    <row r="101" spans="1:13" outlineLevel="1" x14ac:dyDescent="0.25">
      <c r="A101" s="243" t="s">
        <v>171</v>
      </c>
      <c r="B101" s="67"/>
      <c r="C101" s="137"/>
      <c r="D101" s="137"/>
      <c r="E101" s="50"/>
      <c r="F101" s="145"/>
      <c r="G101" s="145"/>
      <c r="H101" s="31"/>
      <c r="K101" s="31"/>
      <c r="L101" s="31"/>
    </row>
    <row r="102" spans="1:13" outlineLevel="1" x14ac:dyDescent="0.25">
      <c r="A102" s="243" t="s">
        <v>172</v>
      </c>
      <c r="B102" s="67"/>
      <c r="C102" s="137"/>
      <c r="D102" s="137"/>
      <c r="E102" s="50"/>
      <c r="F102" s="145"/>
      <c r="G102" s="145"/>
      <c r="H102" s="31"/>
      <c r="K102" s="31"/>
      <c r="L102" s="31"/>
    </row>
    <row r="103" spans="1:13" outlineLevel="1" x14ac:dyDescent="0.25">
      <c r="A103" s="243" t="s">
        <v>173</v>
      </c>
      <c r="B103" s="67"/>
      <c r="C103" s="137"/>
      <c r="D103" s="137"/>
      <c r="E103" s="50"/>
      <c r="F103" s="145"/>
      <c r="G103" s="145"/>
      <c r="H103" s="31"/>
      <c r="K103" s="31"/>
      <c r="L103" s="31"/>
    </row>
    <row r="104" spans="1:13" outlineLevel="1" x14ac:dyDescent="0.25">
      <c r="A104" s="243" t="s">
        <v>174</v>
      </c>
      <c r="B104" s="67"/>
      <c r="C104" s="137"/>
      <c r="D104" s="137"/>
      <c r="E104" s="50"/>
      <c r="F104" s="145"/>
      <c r="G104" s="145"/>
      <c r="H104" s="31"/>
      <c r="K104" s="31"/>
      <c r="L104" s="31"/>
    </row>
    <row r="105" spans="1:13" outlineLevel="1" x14ac:dyDescent="0.25">
      <c r="A105" s="243" t="s">
        <v>175</v>
      </c>
      <c r="B105" s="67"/>
      <c r="C105" s="137"/>
      <c r="D105" s="137"/>
      <c r="E105" s="50"/>
      <c r="F105" s="145"/>
      <c r="G105" s="145"/>
      <c r="H105" s="31"/>
      <c r="K105" s="31"/>
      <c r="L105" s="31"/>
    </row>
    <row r="106" spans="1:13" outlineLevel="1" x14ac:dyDescent="0.25">
      <c r="A106" s="243" t="s">
        <v>176</v>
      </c>
      <c r="B106" s="67"/>
      <c r="C106" s="57"/>
      <c r="D106" s="57"/>
      <c r="E106" s="50"/>
      <c r="F106" s="58"/>
      <c r="G106" s="58"/>
      <c r="H106" s="31"/>
      <c r="K106" s="31"/>
      <c r="L106" s="31"/>
    </row>
    <row r="107" spans="1:13" outlineLevel="1" x14ac:dyDescent="0.25">
      <c r="A107" s="243" t="s">
        <v>177</v>
      </c>
      <c r="B107" s="67"/>
      <c r="C107" s="57"/>
      <c r="D107" s="57"/>
      <c r="E107" s="50"/>
      <c r="F107" s="58"/>
      <c r="G107" s="58"/>
      <c r="H107" s="31"/>
      <c r="K107" s="31"/>
      <c r="L107" s="31"/>
    </row>
    <row r="108" spans="1:13" outlineLevel="1" x14ac:dyDescent="0.25">
      <c r="A108" s="243" t="s">
        <v>178</v>
      </c>
      <c r="B108" s="66"/>
      <c r="C108" s="57"/>
      <c r="D108" s="57"/>
      <c r="E108" s="50"/>
      <c r="F108" s="58"/>
      <c r="G108" s="58"/>
      <c r="H108" s="31"/>
      <c r="K108" s="31"/>
      <c r="L108" s="31"/>
    </row>
    <row r="109" spans="1:13" outlineLevel="1" x14ac:dyDescent="0.25">
      <c r="A109" s="243" t="s">
        <v>179</v>
      </c>
      <c r="B109" s="67"/>
      <c r="C109" s="57"/>
      <c r="D109" s="57"/>
      <c r="E109" s="50"/>
      <c r="F109" s="58"/>
      <c r="G109" s="58"/>
      <c r="H109" s="31"/>
      <c r="K109" s="31"/>
      <c r="L109" s="31"/>
    </row>
    <row r="110" spans="1:13" outlineLevel="1" x14ac:dyDescent="0.25">
      <c r="A110" s="243" t="s">
        <v>180</v>
      </c>
      <c r="B110" s="67"/>
      <c r="C110" s="57"/>
      <c r="D110" s="57"/>
      <c r="E110" s="50"/>
      <c r="F110" s="58"/>
      <c r="G110" s="58"/>
      <c r="H110" s="31"/>
      <c r="K110" s="31"/>
      <c r="L110" s="31"/>
    </row>
    <row r="111" spans="1:13" ht="15" customHeight="1" x14ac:dyDescent="0.25">
      <c r="A111" s="52"/>
      <c r="B111" s="140" t="s">
        <v>1519</v>
      </c>
      <c r="C111" s="55" t="s">
        <v>181</v>
      </c>
      <c r="D111" s="55" t="s">
        <v>182</v>
      </c>
      <c r="E111" s="54"/>
      <c r="F111" s="55" t="s">
        <v>183</v>
      </c>
      <c r="G111" s="55" t="s">
        <v>184</v>
      </c>
      <c r="H111" s="31"/>
      <c r="K111" s="31"/>
      <c r="L111" s="31"/>
    </row>
    <row r="112" spans="1:13" s="68" customFormat="1" x14ac:dyDescent="0.25">
      <c r="A112" s="243" t="s">
        <v>185</v>
      </c>
      <c r="B112" s="50" t="s">
        <v>186</v>
      </c>
      <c r="C112" s="136">
        <v>0</v>
      </c>
      <c r="D112" s="136" t="s">
        <v>1175</v>
      </c>
      <c r="E112" s="58"/>
      <c r="F112" s="145">
        <v>0</v>
      </c>
      <c r="G112" s="145" t="s">
        <v>2274</v>
      </c>
      <c r="I112" s="33"/>
      <c r="J112" s="33"/>
      <c r="K112" s="31"/>
      <c r="L112" s="31"/>
      <c r="M112" s="31"/>
    </row>
    <row r="113" spans="1:13" s="68" customFormat="1" x14ac:dyDescent="0.25">
      <c r="A113" s="243" t="s">
        <v>187</v>
      </c>
      <c r="B113" s="50" t="s">
        <v>1498</v>
      </c>
      <c r="C113" s="154">
        <v>0</v>
      </c>
      <c r="D113" s="154" t="s">
        <v>1175</v>
      </c>
      <c r="E113" s="58"/>
      <c r="F113" s="145">
        <v>0</v>
      </c>
      <c r="G113" s="145" t="s">
        <v>2274</v>
      </c>
      <c r="I113" s="33"/>
      <c r="J113" s="33"/>
      <c r="K113" s="50"/>
      <c r="L113" s="31"/>
      <c r="M113" s="31"/>
    </row>
    <row r="114" spans="1:13" s="68" customFormat="1" x14ac:dyDescent="0.25">
      <c r="A114" s="243" t="s">
        <v>188</v>
      </c>
      <c r="B114" s="50" t="s">
        <v>195</v>
      </c>
      <c r="C114" s="154">
        <v>0</v>
      </c>
      <c r="D114" s="154" t="s">
        <v>1175</v>
      </c>
      <c r="E114" s="58"/>
      <c r="F114" s="145">
        <v>0</v>
      </c>
      <c r="G114" s="145" t="s">
        <v>2274</v>
      </c>
      <c r="I114" s="33"/>
      <c r="J114" s="33"/>
      <c r="K114" s="50"/>
      <c r="L114" s="31"/>
      <c r="M114" s="31"/>
    </row>
    <row r="115" spans="1:13" s="68" customFormat="1" x14ac:dyDescent="0.25">
      <c r="A115" s="243" t="s">
        <v>189</v>
      </c>
      <c r="B115" s="50" t="s">
        <v>1499</v>
      </c>
      <c r="C115" s="136">
        <v>93877.161336202757</v>
      </c>
      <c r="D115" s="154" t="s">
        <v>1175</v>
      </c>
      <c r="E115" s="58"/>
      <c r="F115" s="145">
        <v>1</v>
      </c>
      <c r="G115" s="145" t="s">
        <v>2274</v>
      </c>
      <c r="I115" s="33"/>
      <c r="J115" s="33"/>
      <c r="K115" s="50"/>
      <c r="L115" s="31"/>
      <c r="M115" s="31"/>
    </row>
    <row r="116" spans="1:13" s="68" customFormat="1" x14ac:dyDescent="0.25">
      <c r="A116" s="243" t="s">
        <v>191</v>
      </c>
      <c r="B116" s="50" t="s">
        <v>1500</v>
      </c>
      <c r="C116" s="154">
        <v>0</v>
      </c>
      <c r="D116" s="154" t="s">
        <v>1175</v>
      </c>
      <c r="E116" s="58"/>
      <c r="F116" s="145">
        <v>0</v>
      </c>
      <c r="G116" s="145" t="s">
        <v>2274</v>
      </c>
      <c r="I116" s="33"/>
      <c r="J116" s="33"/>
      <c r="K116" s="50"/>
      <c r="L116" s="31"/>
      <c r="M116" s="31"/>
    </row>
    <row r="117" spans="1:13" s="68" customFormat="1" x14ac:dyDescent="0.25">
      <c r="A117" s="243" t="s">
        <v>192</v>
      </c>
      <c r="B117" s="50" t="s">
        <v>197</v>
      </c>
      <c r="C117" s="154">
        <v>0</v>
      </c>
      <c r="D117" s="154" t="s">
        <v>1175</v>
      </c>
      <c r="E117" s="50"/>
      <c r="F117" s="145">
        <v>0</v>
      </c>
      <c r="G117" s="145" t="s">
        <v>2274</v>
      </c>
      <c r="I117" s="33"/>
      <c r="J117" s="33"/>
      <c r="K117" s="50"/>
      <c r="L117" s="31"/>
      <c r="M117" s="31"/>
    </row>
    <row r="118" spans="1:13" x14ac:dyDescent="0.25">
      <c r="A118" s="243" t="s">
        <v>193</v>
      </c>
      <c r="B118" s="50" t="s">
        <v>199</v>
      </c>
      <c r="C118" s="154">
        <v>0</v>
      </c>
      <c r="D118" s="154" t="s">
        <v>1175</v>
      </c>
      <c r="E118" s="50"/>
      <c r="F118" s="145">
        <v>0</v>
      </c>
      <c r="G118" s="145" t="s">
        <v>2274</v>
      </c>
      <c r="K118" s="50"/>
      <c r="L118" s="31"/>
    </row>
    <row r="119" spans="1:13" x14ac:dyDescent="0.25">
      <c r="A119" s="243" t="s">
        <v>194</v>
      </c>
      <c r="B119" s="50" t="s">
        <v>1501</v>
      </c>
      <c r="C119" s="154">
        <v>0</v>
      </c>
      <c r="D119" s="154" t="s">
        <v>1175</v>
      </c>
      <c r="E119" s="50"/>
      <c r="F119" s="145">
        <v>0</v>
      </c>
      <c r="G119" s="145" t="s">
        <v>2274</v>
      </c>
      <c r="K119" s="50"/>
      <c r="L119" s="31"/>
    </row>
    <row r="120" spans="1:13" x14ac:dyDescent="0.25">
      <c r="A120" s="243" t="s">
        <v>196</v>
      </c>
      <c r="B120" s="50" t="s">
        <v>201</v>
      </c>
      <c r="C120" s="154">
        <v>0</v>
      </c>
      <c r="D120" s="154" t="s">
        <v>1175</v>
      </c>
      <c r="E120" s="50"/>
      <c r="F120" s="145">
        <v>0</v>
      </c>
      <c r="G120" s="145" t="s">
        <v>2274</v>
      </c>
      <c r="K120" s="50"/>
      <c r="L120" s="31"/>
    </row>
    <row r="121" spans="1:13" x14ac:dyDescent="0.25">
      <c r="A121" s="243" t="s">
        <v>198</v>
      </c>
      <c r="B121" s="230" t="s">
        <v>2950</v>
      </c>
      <c r="C121" s="154">
        <v>0</v>
      </c>
      <c r="D121" s="154" t="s">
        <v>1175</v>
      </c>
      <c r="E121" s="50"/>
      <c r="F121" s="145">
        <v>0</v>
      </c>
      <c r="K121" s="50"/>
      <c r="L121" s="31"/>
    </row>
    <row r="122" spans="1:13" x14ac:dyDescent="0.25">
      <c r="A122" s="243" t="s">
        <v>200</v>
      </c>
      <c r="B122" s="50" t="s">
        <v>1508</v>
      </c>
      <c r="C122" s="154">
        <v>0</v>
      </c>
      <c r="D122" s="154" t="s">
        <v>1175</v>
      </c>
      <c r="E122" s="50"/>
      <c r="F122" s="145">
        <v>0</v>
      </c>
      <c r="G122" s="145" t="s">
        <v>2274</v>
      </c>
      <c r="K122" s="50"/>
      <c r="L122" s="31"/>
    </row>
    <row r="123" spans="1:13" x14ac:dyDescent="0.25">
      <c r="A123" s="243" t="s">
        <v>202</v>
      </c>
      <c r="B123" s="50" t="s">
        <v>203</v>
      </c>
      <c r="C123" s="154">
        <v>0</v>
      </c>
      <c r="D123" s="154" t="s">
        <v>1175</v>
      </c>
      <c r="E123" s="50"/>
      <c r="F123" s="145">
        <v>0</v>
      </c>
      <c r="G123" s="145" t="s">
        <v>2274</v>
      </c>
      <c r="K123" s="50"/>
      <c r="L123" s="31"/>
    </row>
    <row r="124" spans="1:13" x14ac:dyDescent="0.25">
      <c r="A124" s="243" t="s">
        <v>204</v>
      </c>
      <c r="B124" s="50" t="s">
        <v>190</v>
      </c>
      <c r="C124" s="154">
        <v>0</v>
      </c>
      <c r="D124" s="154" t="s">
        <v>1175</v>
      </c>
      <c r="E124" s="50"/>
      <c r="F124" s="145">
        <v>0</v>
      </c>
      <c r="G124" s="145" t="s">
        <v>2274</v>
      </c>
      <c r="K124" s="129"/>
      <c r="L124" s="31"/>
    </row>
    <row r="125" spans="1:13" x14ac:dyDescent="0.25">
      <c r="A125" s="243" t="s">
        <v>206</v>
      </c>
      <c r="B125" s="129" t="s">
        <v>1503</v>
      </c>
      <c r="C125" s="154">
        <v>0</v>
      </c>
      <c r="D125" s="154" t="s">
        <v>1175</v>
      </c>
      <c r="E125" s="50"/>
      <c r="F125" s="145">
        <v>0</v>
      </c>
      <c r="G125" s="145" t="s">
        <v>2274</v>
      </c>
      <c r="K125" s="50"/>
      <c r="L125" s="31"/>
    </row>
    <row r="126" spans="1:13" x14ac:dyDescent="0.25">
      <c r="A126" s="243" t="s">
        <v>208</v>
      </c>
      <c r="B126" s="50" t="s">
        <v>205</v>
      </c>
      <c r="C126" s="154">
        <v>0</v>
      </c>
      <c r="D126" s="154" t="s">
        <v>1175</v>
      </c>
      <c r="E126" s="50"/>
      <c r="F126" s="145">
        <v>0</v>
      </c>
      <c r="G126" s="145" t="s">
        <v>2274</v>
      </c>
      <c r="H126" s="62"/>
      <c r="K126" s="50"/>
      <c r="L126" s="31"/>
    </row>
    <row r="127" spans="1:13" x14ac:dyDescent="0.25">
      <c r="A127" s="243" t="s">
        <v>209</v>
      </c>
      <c r="B127" s="50" t="s">
        <v>207</v>
      </c>
      <c r="C127" s="154">
        <v>0</v>
      </c>
      <c r="D127" s="154" t="s">
        <v>1175</v>
      </c>
      <c r="E127" s="50"/>
      <c r="F127" s="145">
        <v>0</v>
      </c>
      <c r="G127" s="145" t="s">
        <v>2274</v>
      </c>
      <c r="H127" s="31"/>
      <c r="K127" s="50"/>
      <c r="L127" s="31"/>
    </row>
    <row r="128" spans="1:13" x14ac:dyDescent="0.25">
      <c r="A128" s="243" t="s">
        <v>1504</v>
      </c>
      <c r="B128" s="50" t="s">
        <v>1502</v>
      </c>
      <c r="C128" s="154">
        <v>0</v>
      </c>
      <c r="D128" s="154" t="s">
        <v>1175</v>
      </c>
      <c r="E128" s="50"/>
      <c r="F128" s="145">
        <v>0</v>
      </c>
      <c r="G128" s="145" t="s">
        <v>2274</v>
      </c>
      <c r="H128" s="31"/>
      <c r="K128" s="31"/>
      <c r="L128" s="31"/>
    </row>
    <row r="129" spans="1:13" x14ac:dyDescent="0.25">
      <c r="A129" s="243" t="s">
        <v>1507</v>
      </c>
      <c r="B129" s="50" t="s">
        <v>124</v>
      </c>
      <c r="C129" s="154">
        <v>0</v>
      </c>
      <c r="D129" s="154" t="s">
        <v>1175</v>
      </c>
      <c r="E129" s="50"/>
      <c r="F129" s="145">
        <v>0</v>
      </c>
      <c r="G129" s="145" t="s">
        <v>2274</v>
      </c>
      <c r="H129" s="31"/>
      <c r="K129" s="31"/>
      <c r="L129" s="31"/>
    </row>
    <row r="130" spans="1:13" outlineLevel="1" x14ac:dyDescent="0.25">
      <c r="A130" s="243" t="s">
        <v>3105</v>
      </c>
      <c r="B130" s="66" t="s">
        <v>126</v>
      </c>
      <c r="C130" s="136">
        <v>93877.161336202757</v>
      </c>
      <c r="D130" s="136">
        <v>0</v>
      </c>
      <c r="E130" s="50"/>
      <c r="F130" s="133">
        <v>1</v>
      </c>
      <c r="G130" s="133">
        <v>0</v>
      </c>
      <c r="H130" s="31"/>
      <c r="K130" s="31"/>
      <c r="L130" s="31"/>
    </row>
    <row r="131" spans="1:13" outlineLevel="1" x14ac:dyDescent="0.25">
      <c r="A131" s="243" t="s">
        <v>210</v>
      </c>
      <c r="B131" s="61"/>
      <c r="C131" s="136"/>
      <c r="D131" s="136"/>
      <c r="E131" s="50"/>
      <c r="F131" s="145"/>
      <c r="G131" s="145" t="s">
        <v>2274</v>
      </c>
      <c r="H131" s="31"/>
      <c r="K131" s="31"/>
      <c r="L131" s="31"/>
    </row>
    <row r="132" spans="1:13" outlineLevel="1" x14ac:dyDescent="0.25">
      <c r="A132" s="243" t="s">
        <v>211</v>
      </c>
      <c r="B132" s="61"/>
      <c r="C132" s="136"/>
      <c r="D132" s="136"/>
      <c r="E132" s="50"/>
      <c r="F132" s="145"/>
      <c r="G132" s="145" t="s">
        <v>2274</v>
      </c>
      <c r="H132" s="31"/>
      <c r="K132" s="31"/>
      <c r="L132" s="31"/>
    </row>
    <row r="133" spans="1:13" outlineLevel="1" x14ac:dyDescent="0.25">
      <c r="A133" s="243" t="s">
        <v>212</v>
      </c>
      <c r="B133" s="61"/>
      <c r="C133" s="136"/>
      <c r="D133" s="136"/>
      <c r="E133" s="50"/>
      <c r="F133" s="145"/>
      <c r="G133" s="145" t="s">
        <v>2274</v>
      </c>
      <c r="H133" s="31"/>
      <c r="K133" s="31"/>
      <c r="L133" s="31"/>
    </row>
    <row r="134" spans="1:13" outlineLevel="1" x14ac:dyDescent="0.25">
      <c r="A134" s="243" t="s">
        <v>213</v>
      </c>
      <c r="B134" s="61"/>
      <c r="C134" s="136"/>
      <c r="D134" s="136"/>
      <c r="E134" s="50"/>
      <c r="F134" s="145"/>
      <c r="G134" s="145" t="s">
        <v>2274</v>
      </c>
      <c r="H134" s="31"/>
      <c r="K134" s="31"/>
      <c r="L134" s="31"/>
    </row>
    <row r="135" spans="1:13" outlineLevel="1" x14ac:dyDescent="0.25">
      <c r="A135" s="243" t="s">
        <v>214</v>
      </c>
      <c r="B135" s="61"/>
      <c r="C135" s="136"/>
      <c r="D135" s="136"/>
      <c r="E135" s="50"/>
      <c r="F135" s="145"/>
      <c r="G135" s="145" t="s">
        <v>2274</v>
      </c>
      <c r="H135" s="31"/>
      <c r="K135" s="31"/>
      <c r="L135" s="31"/>
    </row>
    <row r="136" spans="1:13" outlineLevel="1" x14ac:dyDescent="0.25">
      <c r="A136" s="243" t="s">
        <v>215</v>
      </c>
      <c r="B136" s="61"/>
      <c r="C136" s="136"/>
      <c r="D136" s="136"/>
      <c r="E136" s="50"/>
      <c r="F136" s="145"/>
      <c r="G136" s="145" t="s">
        <v>2274</v>
      </c>
      <c r="H136" s="31"/>
      <c r="K136" s="31"/>
      <c r="L136" s="31"/>
    </row>
    <row r="137" spans="1:13" ht="15" customHeight="1" x14ac:dyDescent="0.25">
      <c r="A137" s="52"/>
      <c r="B137" s="53" t="s">
        <v>216</v>
      </c>
      <c r="C137" s="55" t="s">
        <v>181</v>
      </c>
      <c r="D137" s="55" t="s">
        <v>182</v>
      </c>
      <c r="E137" s="54"/>
      <c r="F137" s="55" t="s">
        <v>183</v>
      </c>
      <c r="G137" s="55" t="s">
        <v>184</v>
      </c>
      <c r="H137" s="31"/>
      <c r="K137" s="31"/>
      <c r="L137" s="31"/>
    </row>
    <row r="138" spans="1:13" s="68" customFormat="1" x14ac:dyDescent="0.25">
      <c r="A138" s="243" t="s">
        <v>217</v>
      </c>
      <c r="B138" s="50" t="s">
        <v>186</v>
      </c>
      <c r="C138" s="688">
        <v>33312.334999999999</v>
      </c>
      <c r="D138" s="136" t="s">
        <v>1175</v>
      </c>
      <c r="E138" s="58"/>
      <c r="F138" s="145">
        <v>0.4996163892617444</v>
      </c>
      <c r="G138" s="145" t="s">
        <v>2274</v>
      </c>
      <c r="H138" s="31"/>
      <c r="I138" s="33"/>
      <c r="J138" s="33"/>
      <c r="K138" s="31"/>
      <c r="L138" s="31"/>
      <c r="M138" s="31"/>
    </row>
    <row r="139" spans="1:13" s="68" customFormat="1" x14ac:dyDescent="0.25">
      <c r="A139" s="243" t="s">
        <v>218</v>
      </c>
      <c r="B139" s="50" t="s">
        <v>1498</v>
      </c>
      <c r="C139" s="688">
        <v>6148.9381750000002</v>
      </c>
      <c r="D139" s="154" t="s">
        <v>1175</v>
      </c>
      <c r="E139" s="58"/>
      <c r="F139" s="145">
        <v>9.2221403536774008E-2</v>
      </c>
      <c r="G139" s="145" t="s">
        <v>2274</v>
      </c>
      <c r="H139" s="31"/>
      <c r="I139" s="33"/>
      <c r="J139" s="33"/>
      <c r="K139" s="31"/>
      <c r="L139" s="31"/>
      <c r="M139" s="31"/>
    </row>
    <row r="140" spans="1:13" s="68" customFormat="1" x14ac:dyDescent="0.25">
      <c r="A140" s="243" t="s">
        <v>219</v>
      </c>
      <c r="B140" s="50" t="s">
        <v>195</v>
      </c>
      <c r="C140" s="688">
        <v>0</v>
      </c>
      <c r="D140" s="154" t="s">
        <v>1175</v>
      </c>
      <c r="E140" s="58"/>
      <c r="F140" s="145">
        <v>0</v>
      </c>
      <c r="G140" s="145" t="s">
        <v>2274</v>
      </c>
      <c r="H140" s="31"/>
      <c r="I140" s="33"/>
      <c r="J140" s="33"/>
      <c r="K140" s="31"/>
      <c r="L140" s="31"/>
      <c r="M140" s="31"/>
    </row>
    <row r="141" spans="1:13" s="68" customFormat="1" x14ac:dyDescent="0.25">
      <c r="A141" s="243" t="s">
        <v>220</v>
      </c>
      <c r="B141" s="50" t="s">
        <v>1499</v>
      </c>
      <c r="C141" s="688">
        <v>4250</v>
      </c>
      <c r="D141" s="154" t="s">
        <v>1175</v>
      </c>
      <c r="E141" s="58"/>
      <c r="F141" s="145">
        <v>6.3741243427169358E-2</v>
      </c>
      <c r="G141" s="145" t="s">
        <v>2274</v>
      </c>
      <c r="H141" s="31"/>
      <c r="I141" s="33"/>
      <c r="J141" s="33"/>
      <c r="K141" s="31"/>
      <c r="L141" s="31"/>
      <c r="M141" s="31"/>
    </row>
    <row r="142" spans="1:13" s="68" customFormat="1" x14ac:dyDescent="0.25">
      <c r="A142" s="243" t="s">
        <v>221</v>
      </c>
      <c r="B142" s="50" t="s">
        <v>1500</v>
      </c>
      <c r="C142" s="688">
        <v>1185.35195</v>
      </c>
      <c r="D142" s="154" t="s">
        <v>1175</v>
      </c>
      <c r="E142" s="58"/>
      <c r="F142" s="145">
        <v>1.7777836986310559E-2</v>
      </c>
      <c r="G142" s="145" t="s">
        <v>2274</v>
      </c>
      <c r="H142" s="31"/>
      <c r="I142" s="33"/>
      <c r="J142" s="33"/>
      <c r="K142" s="31"/>
      <c r="L142" s="31"/>
      <c r="M142" s="31"/>
    </row>
    <row r="143" spans="1:13" s="68" customFormat="1" x14ac:dyDescent="0.25">
      <c r="A143" s="243" t="s">
        <v>222</v>
      </c>
      <c r="B143" s="50" t="s">
        <v>197</v>
      </c>
      <c r="C143" s="688">
        <v>0</v>
      </c>
      <c r="D143" s="154" t="s">
        <v>1175</v>
      </c>
      <c r="E143" s="50"/>
      <c r="F143" s="145">
        <v>0</v>
      </c>
      <c r="G143" s="145" t="s">
        <v>2274</v>
      </c>
      <c r="H143" s="31"/>
      <c r="I143" s="33"/>
      <c r="J143" s="33"/>
      <c r="K143" s="31"/>
      <c r="L143" s="31"/>
      <c r="M143" s="31"/>
    </row>
    <row r="144" spans="1:13" x14ac:dyDescent="0.25">
      <c r="A144" s="243" t="s">
        <v>223</v>
      </c>
      <c r="B144" s="50" t="s">
        <v>199</v>
      </c>
      <c r="C144" s="688">
        <v>0</v>
      </c>
      <c r="D144" s="154" t="s">
        <v>1175</v>
      </c>
      <c r="E144" s="50"/>
      <c r="F144" s="145">
        <v>0</v>
      </c>
      <c r="G144" s="145" t="s">
        <v>2274</v>
      </c>
      <c r="H144" s="31"/>
      <c r="K144" s="31"/>
      <c r="L144" s="31"/>
    </row>
    <row r="145" spans="1:13" x14ac:dyDescent="0.25">
      <c r="A145" s="243" t="s">
        <v>224</v>
      </c>
      <c r="B145" s="50" t="s">
        <v>1501</v>
      </c>
      <c r="C145" s="688">
        <v>6579.15</v>
      </c>
      <c r="D145" s="154" t="s">
        <v>1175</v>
      </c>
      <c r="E145" s="50"/>
      <c r="F145" s="145">
        <v>9.8673694516202656E-2</v>
      </c>
      <c r="G145" s="145" t="s">
        <v>2274</v>
      </c>
      <c r="H145" s="31"/>
      <c r="K145" s="31"/>
      <c r="L145" s="31"/>
      <c r="M145" s="62"/>
    </row>
    <row r="146" spans="1:13" x14ac:dyDescent="0.25">
      <c r="A146" s="243" t="s">
        <v>225</v>
      </c>
      <c r="B146" s="50" t="s">
        <v>201</v>
      </c>
      <c r="C146" s="688">
        <v>0</v>
      </c>
      <c r="D146" s="154" t="s">
        <v>1175</v>
      </c>
      <c r="E146" s="50"/>
      <c r="F146" s="145">
        <v>0</v>
      </c>
      <c r="G146" s="145" t="s">
        <v>2274</v>
      </c>
      <c r="H146" s="31"/>
      <c r="K146" s="31"/>
      <c r="L146" s="31"/>
      <c r="M146" s="62"/>
    </row>
    <row r="147" spans="1:13" x14ac:dyDescent="0.25">
      <c r="A147" s="243" t="s">
        <v>226</v>
      </c>
      <c r="B147" s="50" t="s">
        <v>2950</v>
      </c>
      <c r="C147" s="688">
        <v>0</v>
      </c>
      <c r="D147" s="154" t="s">
        <v>1175</v>
      </c>
      <c r="E147" s="50"/>
      <c r="F147" s="145">
        <v>0</v>
      </c>
      <c r="H147" s="31"/>
      <c r="K147" s="31"/>
      <c r="L147" s="31"/>
      <c r="M147" s="62"/>
    </row>
    <row r="148" spans="1:13" x14ac:dyDescent="0.25">
      <c r="A148" s="243" t="s">
        <v>227</v>
      </c>
      <c r="B148" s="50" t="s">
        <v>1508</v>
      </c>
      <c r="C148" s="688">
        <v>0</v>
      </c>
      <c r="D148" s="154" t="s">
        <v>1175</v>
      </c>
      <c r="E148" s="50"/>
      <c r="F148" s="145">
        <v>0</v>
      </c>
      <c r="G148" s="145" t="s">
        <v>2274</v>
      </c>
      <c r="H148" s="31"/>
      <c r="K148" s="31"/>
      <c r="L148" s="31"/>
      <c r="M148" s="62"/>
    </row>
    <row r="149" spans="1:13" x14ac:dyDescent="0.25">
      <c r="A149" s="243" t="s">
        <v>228</v>
      </c>
      <c r="B149" s="50" t="s">
        <v>203</v>
      </c>
      <c r="C149" s="688">
        <v>0</v>
      </c>
      <c r="D149" s="154" t="s">
        <v>1175</v>
      </c>
      <c r="E149" s="50"/>
      <c r="F149" s="145">
        <v>0</v>
      </c>
      <c r="G149" s="145" t="s">
        <v>2274</v>
      </c>
      <c r="H149" s="31"/>
      <c r="K149" s="31"/>
      <c r="L149" s="31"/>
      <c r="M149" s="62"/>
    </row>
    <row r="150" spans="1:13" x14ac:dyDescent="0.25">
      <c r="A150" s="243" t="s">
        <v>229</v>
      </c>
      <c r="B150" s="50" t="s">
        <v>190</v>
      </c>
      <c r="C150" s="688">
        <v>0</v>
      </c>
      <c r="D150" s="154" t="s">
        <v>1175</v>
      </c>
      <c r="E150" s="50"/>
      <c r="F150" s="145">
        <v>0</v>
      </c>
      <c r="G150" s="145" t="s">
        <v>2274</v>
      </c>
      <c r="H150" s="31"/>
      <c r="K150" s="31"/>
      <c r="L150" s="31"/>
      <c r="M150" s="62"/>
    </row>
    <row r="151" spans="1:13" x14ac:dyDescent="0.25">
      <c r="A151" s="243" t="s">
        <v>230</v>
      </c>
      <c r="B151" s="129" t="s">
        <v>1503</v>
      </c>
      <c r="C151" s="688">
        <v>0</v>
      </c>
      <c r="D151" s="154" t="s">
        <v>1175</v>
      </c>
      <c r="E151" s="50"/>
      <c r="F151" s="145">
        <v>0</v>
      </c>
      <c r="G151" s="145" t="s">
        <v>2274</v>
      </c>
      <c r="H151" s="31"/>
      <c r="K151" s="31"/>
      <c r="L151" s="31"/>
      <c r="M151" s="62"/>
    </row>
    <row r="152" spans="1:13" x14ac:dyDescent="0.25">
      <c r="A152" s="243" t="s">
        <v>231</v>
      </c>
      <c r="B152" s="50" t="s">
        <v>205</v>
      </c>
      <c r="C152" s="688">
        <v>0</v>
      </c>
      <c r="D152" s="154" t="s">
        <v>1175</v>
      </c>
      <c r="E152" s="50"/>
      <c r="F152" s="145">
        <v>0</v>
      </c>
      <c r="G152" s="145" t="s">
        <v>2274</v>
      </c>
      <c r="H152" s="31"/>
      <c r="K152" s="31"/>
      <c r="L152" s="31"/>
      <c r="M152" s="62"/>
    </row>
    <row r="153" spans="1:13" x14ac:dyDescent="0.25">
      <c r="A153" s="243" t="s">
        <v>232</v>
      </c>
      <c r="B153" s="50" t="s">
        <v>207</v>
      </c>
      <c r="C153" s="688">
        <v>0</v>
      </c>
      <c r="D153" s="154" t="s">
        <v>1175</v>
      </c>
      <c r="E153" s="50"/>
      <c r="F153" s="145">
        <v>0</v>
      </c>
      <c r="G153" s="145" t="s">
        <v>2274</v>
      </c>
      <c r="H153" s="31"/>
      <c r="K153" s="31"/>
      <c r="L153" s="31"/>
      <c r="M153" s="62"/>
    </row>
    <row r="154" spans="1:13" x14ac:dyDescent="0.25">
      <c r="A154" s="243" t="s">
        <v>1505</v>
      </c>
      <c r="B154" s="50" t="s">
        <v>1502</v>
      </c>
      <c r="C154" s="688">
        <v>15200.05</v>
      </c>
      <c r="D154" s="154" t="s">
        <v>1175</v>
      </c>
      <c r="E154" s="50"/>
      <c r="F154" s="145">
        <v>0.22796943227179894</v>
      </c>
      <c r="G154" s="145" t="s">
        <v>2274</v>
      </c>
      <c r="H154" s="31"/>
      <c r="K154" s="31"/>
      <c r="L154" s="31"/>
      <c r="M154" s="62"/>
    </row>
    <row r="155" spans="1:13" x14ac:dyDescent="0.25">
      <c r="A155" s="243" t="s">
        <v>1509</v>
      </c>
      <c r="B155" s="50" t="s">
        <v>124</v>
      </c>
      <c r="C155" s="688">
        <v>0</v>
      </c>
      <c r="D155" s="154" t="s">
        <v>1175</v>
      </c>
      <c r="E155" s="50"/>
      <c r="F155" s="145">
        <v>0</v>
      </c>
      <c r="G155" s="145" t="s">
        <v>2274</v>
      </c>
      <c r="H155" s="31"/>
      <c r="K155" s="31"/>
      <c r="L155" s="31"/>
      <c r="M155" s="62"/>
    </row>
    <row r="156" spans="1:13" outlineLevel="1" x14ac:dyDescent="0.25">
      <c r="A156" s="243" t="s">
        <v>3106</v>
      </c>
      <c r="B156" s="66" t="s">
        <v>126</v>
      </c>
      <c r="C156" s="136">
        <v>66675.825125000003</v>
      </c>
      <c r="D156" s="136">
        <v>0</v>
      </c>
      <c r="E156" s="50"/>
      <c r="F156" s="133">
        <v>1</v>
      </c>
      <c r="G156" s="133">
        <v>0</v>
      </c>
      <c r="H156" s="31"/>
      <c r="K156" s="31"/>
      <c r="L156" s="31"/>
      <c r="M156" s="62"/>
    </row>
    <row r="157" spans="1:13" outlineLevel="1" x14ac:dyDescent="0.25">
      <c r="A157" s="243" t="s">
        <v>233</v>
      </c>
      <c r="B157" s="61"/>
      <c r="C157" s="136"/>
      <c r="D157" s="136"/>
      <c r="E157" s="50"/>
      <c r="F157" s="145" t="s">
        <v>2274</v>
      </c>
      <c r="G157" s="145" t="s">
        <v>2274</v>
      </c>
      <c r="H157" s="31"/>
      <c r="K157" s="31"/>
      <c r="L157" s="31"/>
      <c r="M157" s="62"/>
    </row>
    <row r="158" spans="1:13" outlineLevel="1" x14ac:dyDescent="0.25">
      <c r="A158" s="243" t="s">
        <v>234</v>
      </c>
      <c r="B158" s="61"/>
      <c r="C158" s="136"/>
      <c r="D158" s="136"/>
      <c r="E158" s="50"/>
      <c r="F158" s="145" t="s">
        <v>2274</v>
      </c>
      <c r="G158" s="145" t="s">
        <v>2274</v>
      </c>
      <c r="H158" s="31"/>
      <c r="K158" s="31"/>
      <c r="L158" s="31"/>
      <c r="M158" s="62"/>
    </row>
    <row r="159" spans="1:13" outlineLevel="1" x14ac:dyDescent="0.25">
      <c r="A159" s="243" t="s">
        <v>235</v>
      </c>
      <c r="B159" s="61"/>
      <c r="C159" s="136"/>
      <c r="D159" s="136"/>
      <c r="E159" s="50"/>
      <c r="F159" s="145" t="s">
        <v>2274</v>
      </c>
      <c r="G159" s="145" t="s">
        <v>2274</v>
      </c>
      <c r="H159" s="31"/>
      <c r="K159" s="31"/>
      <c r="L159" s="31"/>
      <c r="M159" s="62"/>
    </row>
    <row r="160" spans="1:13" outlineLevel="1" x14ac:dyDescent="0.25">
      <c r="A160" s="243" t="s">
        <v>236</v>
      </c>
      <c r="B160" s="61"/>
      <c r="C160" s="136"/>
      <c r="D160" s="136"/>
      <c r="E160" s="50"/>
      <c r="F160" s="145" t="s">
        <v>2274</v>
      </c>
      <c r="G160" s="145" t="s">
        <v>2274</v>
      </c>
      <c r="H160" s="31"/>
      <c r="K160" s="31"/>
      <c r="L160" s="31"/>
      <c r="M160" s="62"/>
    </row>
    <row r="161" spans="1:13" outlineLevel="1" x14ac:dyDescent="0.25">
      <c r="A161" s="243" t="s">
        <v>237</v>
      </c>
      <c r="B161" s="61"/>
      <c r="C161" s="136"/>
      <c r="D161" s="136"/>
      <c r="E161" s="50"/>
      <c r="F161" s="145" t="s">
        <v>2274</v>
      </c>
      <c r="G161" s="145" t="s">
        <v>2274</v>
      </c>
      <c r="H161" s="31"/>
      <c r="K161" s="31"/>
      <c r="L161" s="31"/>
      <c r="M161" s="62"/>
    </row>
    <row r="162" spans="1:13" outlineLevel="1" x14ac:dyDescent="0.25">
      <c r="A162" s="243" t="s">
        <v>238</v>
      </c>
      <c r="B162" s="61"/>
      <c r="C162" s="136"/>
      <c r="D162" s="136"/>
      <c r="E162" s="50"/>
      <c r="F162" s="145" t="s">
        <v>2274</v>
      </c>
      <c r="G162" s="145" t="s">
        <v>2274</v>
      </c>
      <c r="H162" s="31"/>
      <c r="K162" s="31"/>
      <c r="L162" s="31"/>
      <c r="M162" s="62"/>
    </row>
    <row r="163" spans="1:13" ht="15" customHeight="1" x14ac:dyDescent="0.25">
      <c r="A163" s="52"/>
      <c r="B163" s="53" t="s">
        <v>239</v>
      </c>
      <c r="C163" s="91" t="s">
        <v>181</v>
      </c>
      <c r="D163" s="91" t="s">
        <v>182</v>
      </c>
      <c r="E163" s="54"/>
      <c r="F163" s="91" t="s">
        <v>183</v>
      </c>
      <c r="G163" s="91" t="s">
        <v>184</v>
      </c>
      <c r="H163" s="31"/>
      <c r="K163" s="31"/>
      <c r="L163" s="31"/>
      <c r="M163" s="62"/>
    </row>
    <row r="164" spans="1:13" x14ac:dyDescent="0.25">
      <c r="A164" s="243" t="s">
        <v>241</v>
      </c>
      <c r="B164" s="31" t="s">
        <v>242</v>
      </c>
      <c r="C164" s="688">
        <v>44244.661760000003</v>
      </c>
      <c r="D164" s="100" t="s">
        <v>1175</v>
      </c>
      <c r="E164" s="70"/>
      <c r="F164" s="145">
        <v>0.66357876602280741</v>
      </c>
      <c r="G164" s="145" t="s">
        <v>2274</v>
      </c>
      <c r="H164" s="31"/>
      <c r="K164" s="31"/>
      <c r="L164" s="31"/>
      <c r="M164" s="62"/>
    </row>
    <row r="165" spans="1:13" x14ac:dyDescent="0.25">
      <c r="A165" s="243" t="s">
        <v>243</v>
      </c>
      <c r="B165" s="31" t="s">
        <v>244</v>
      </c>
      <c r="C165" s="688">
        <v>22431.163365</v>
      </c>
      <c r="D165" s="100" t="s">
        <v>1175</v>
      </c>
      <c r="E165" s="70"/>
      <c r="F165" s="145">
        <v>0.33642123397719254</v>
      </c>
      <c r="G165" s="145" t="s">
        <v>2274</v>
      </c>
      <c r="H165" s="31"/>
      <c r="K165" s="31"/>
      <c r="L165" s="31"/>
      <c r="M165" s="62"/>
    </row>
    <row r="166" spans="1:13" x14ac:dyDescent="0.25">
      <c r="A166" s="243" t="s">
        <v>245</v>
      </c>
      <c r="B166" s="31" t="s">
        <v>124</v>
      </c>
      <c r="C166" s="136">
        <v>0</v>
      </c>
      <c r="D166" s="100" t="s">
        <v>1175</v>
      </c>
      <c r="E166" s="70"/>
      <c r="F166" s="145">
        <v>0</v>
      </c>
      <c r="G166" s="145" t="s">
        <v>2274</v>
      </c>
      <c r="H166" s="31"/>
      <c r="K166" s="31"/>
      <c r="L166" s="31"/>
      <c r="M166" s="62"/>
    </row>
    <row r="167" spans="1:13" x14ac:dyDescent="0.25">
      <c r="A167" s="243" t="s">
        <v>246</v>
      </c>
      <c r="B167" s="71" t="s">
        <v>126</v>
      </c>
      <c r="C167" s="148">
        <v>66675.825125000003</v>
      </c>
      <c r="D167" s="148">
        <v>0</v>
      </c>
      <c r="E167" s="70"/>
      <c r="F167" s="147">
        <v>1</v>
      </c>
      <c r="G167" s="147">
        <v>0</v>
      </c>
      <c r="H167" s="31"/>
      <c r="K167" s="31"/>
      <c r="L167" s="31"/>
      <c r="M167" s="62"/>
    </row>
    <row r="168" spans="1:13" outlineLevel="1" x14ac:dyDescent="0.25">
      <c r="A168" s="243" t="s">
        <v>247</v>
      </c>
      <c r="B168" s="71"/>
      <c r="C168" s="148"/>
      <c r="D168" s="148"/>
      <c r="E168" s="70"/>
      <c r="F168" s="70"/>
      <c r="G168" s="129"/>
      <c r="H168" s="31"/>
      <c r="K168" s="31"/>
      <c r="L168" s="31"/>
      <c r="M168" s="62"/>
    </row>
    <row r="169" spans="1:13" outlineLevel="1" x14ac:dyDescent="0.25">
      <c r="A169" s="243" t="s">
        <v>248</v>
      </c>
      <c r="B169" s="71"/>
      <c r="C169" s="148"/>
      <c r="D169" s="148"/>
      <c r="E169" s="70"/>
      <c r="F169" s="70"/>
      <c r="G169" s="129"/>
      <c r="H169" s="31"/>
      <c r="K169" s="31"/>
      <c r="L169" s="31"/>
      <c r="M169" s="62"/>
    </row>
    <row r="170" spans="1:13" outlineLevel="1" x14ac:dyDescent="0.25">
      <c r="A170" s="243" t="s">
        <v>249</v>
      </c>
      <c r="B170" s="71"/>
      <c r="C170" s="148"/>
      <c r="D170" s="148"/>
      <c r="E170" s="70"/>
      <c r="F170" s="70"/>
      <c r="G170" s="129"/>
      <c r="H170" s="31"/>
      <c r="K170" s="31"/>
      <c r="L170" s="31"/>
      <c r="M170" s="62"/>
    </row>
    <row r="171" spans="1:13" outlineLevel="1" x14ac:dyDescent="0.25">
      <c r="A171" s="243" t="s">
        <v>250</v>
      </c>
      <c r="B171" s="71"/>
      <c r="C171" s="148"/>
      <c r="D171" s="148"/>
      <c r="E171" s="70"/>
      <c r="F171" s="70"/>
      <c r="G171" s="129"/>
      <c r="H171" s="31"/>
      <c r="K171" s="31"/>
      <c r="L171" s="31"/>
      <c r="M171" s="62"/>
    </row>
    <row r="172" spans="1:13" outlineLevel="1" x14ac:dyDescent="0.25">
      <c r="A172" s="243" t="s">
        <v>251</v>
      </c>
      <c r="B172" s="71"/>
      <c r="C172" s="148"/>
      <c r="D172" s="148"/>
      <c r="E172" s="70"/>
      <c r="F172" s="70"/>
      <c r="G172" s="129"/>
      <c r="H172" s="31"/>
      <c r="K172" s="31"/>
      <c r="L172" s="31"/>
      <c r="M172" s="62"/>
    </row>
    <row r="173" spans="1:13" ht="15" customHeight="1" x14ac:dyDescent="0.25">
      <c r="A173" s="186"/>
      <c r="B173" s="53" t="s">
        <v>252</v>
      </c>
      <c r="C173" s="52" t="s">
        <v>96</v>
      </c>
      <c r="D173" s="52"/>
      <c r="E173" s="54"/>
      <c r="F173" s="55" t="s">
        <v>253</v>
      </c>
      <c r="G173" s="55"/>
      <c r="H173" s="31"/>
      <c r="K173" s="31"/>
      <c r="L173" s="31"/>
      <c r="M173" s="62"/>
    </row>
    <row r="174" spans="1:13" ht="15" customHeight="1" x14ac:dyDescent="0.25">
      <c r="A174" s="243" t="s">
        <v>254</v>
      </c>
      <c r="B174" s="50" t="s">
        <v>255</v>
      </c>
      <c r="C174" s="136">
        <v>0</v>
      </c>
      <c r="D174" s="47"/>
      <c r="E174" s="39"/>
      <c r="F174" s="145" t="s">
        <v>2274</v>
      </c>
      <c r="G174" s="58"/>
      <c r="H174" s="31"/>
      <c r="K174" s="31"/>
      <c r="L174" s="31"/>
      <c r="M174" s="62"/>
    </row>
    <row r="175" spans="1:13" ht="30.75" customHeight="1" x14ac:dyDescent="0.25">
      <c r="A175" s="243" t="s">
        <v>9</v>
      </c>
      <c r="B175" s="50" t="s">
        <v>1345</v>
      </c>
      <c r="C175" s="154">
        <v>0</v>
      </c>
      <c r="E175" s="60"/>
      <c r="F175" s="145" t="s">
        <v>2274</v>
      </c>
      <c r="G175" s="58"/>
      <c r="H175" s="31"/>
      <c r="K175" s="31"/>
      <c r="L175" s="31"/>
      <c r="M175" s="62"/>
    </row>
    <row r="176" spans="1:13" x14ac:dyDescent="0.25">
      <c r="A176" s="243" t="s">
        <v>256</v>
      </c>
      <c r="B176" s="50" t="s">
        <v>257</v>
      </c>
      <c r="C176" s="154">
        <v>0</v>
      </c>
      <c r="E176" s="60"/>
      <c r="F176" s="145"/>
      <c r="G176" s="58"/>
      <c r="H176" s="31"/>
      <c r="K176" s="31"/>
      <c r="L176" s="31"/>
      <c r="M176" s="62"/>
    </row>
    <row r="177" spans="1:13" x14ac:dyDescent="0.25">
      <c r="A177" s="243" t="s">
        <v>258</v>
      </c>
      <c r="B177" s="50" t="s">
        <v>259</v>
      </c>
      <c r="C177" s="154">
        <v>0</v>
      </c>
      <c r="E177" s="60"/>
      <c r="F177" s="145" t="s">
        <v>2274</v>
      </c>
      <c r="G177" s="58"/>
      <c r="H177" s="31"/>
      <c r="K177" s="31"/>
      <c r="L177" s="31"/>
      <c r="M177" s="62"/>
    </row>
    <row r="178" spans="1:13" x14ac:dyDescent="0.25">
      <c r="A178" s="243" t="s">
        <v>260</v>
      </c>
      <c r="B178" s="50" t="s">
        <v>124</v>
      </c>
      <c r="C178" s="154">
        <v>0</v>
      </c>
      <c r="E178" s="60"/>
      <c r="F178" s="145" t="s">
        <v>2274</v>
      </c>
      <c r="G178" s="58"/>
      <c r="H178" s="31"/>
      <c r="K178" s="31"/>
      <c r="L178" s="31"/>
      <c r="M178" s="62"/>
    </row>
    <row r="179" spans="1:13" x14ac:dyDescent="0.25">
      <c r="A179" s="243" t="s">
        <v>10</v>
      </c>
      <c r="B179" s="66" t="s">
        <v>126</v>
      </c>
      <c r="C179" s="137">
        <v>0</v>
      </c>
      <c r="E179" s="60"/>
      <c r="F179" s="146">
        <v>0</v>
      </c>
      <c r="G179" s="58"/>
      <c r="H179" s="31"/>
      <c r="K179" s="31"/>
      <c r="L179" s="31"/>
      <c r="M179" s="62"/>
    </row>
    <row r="180" spans="1:13" outlineLevel="1" x14ac:dyDescent="0.25">
      <c r="A180" s="243" t="s">
        <v>261</v>
      </c>
      <c r="B180" s="72"/>
      <c r="C180" s="136"/>
      <c r="E180" s="60"/>
      <c r="F180" s="145" t="s">
        <v>2274</v>
      </c>
      <c r="G180" s="58"/>
      <c r="H180" s="31"/>
      <c r="K180" s="31"/>
      <c r="L180" s="31"/>
      <c r="M180" s="62"/>
    </row>
    <row r="181" spans="1:13" s="72" customFormat="1" outlineLevel="1" x14ac:dyDescent="0.25">
      <c r="A181" s="243" t="s">
        <v>262</v>
      </c>
      <c r="C181" s="149"/>
      <c r="F181" s="145" t="s">
        <v>2274</v>
      </c>
    </row>
    <row r="182" spans="1:13" outlineLevel="1" x14ac:dyDescent="0.25">
      <c r="A182" s="243" t="s">
        <v>263</v>
      </c>
      <c r="B182" s="72"/>
      <c r="C182" s="136"/>
      <c r="E182" s="60"/>
      <c r="F182" s="145" t="s">
        <v>2274</v>
      </c>
      <c r="G182" s="58"/>
      <c r="H182" s="31"/>
      <c r="K182" s="31"/>
      <c r="L182" s="31"/>
      <c r="M182" s="62"/>
    </row>
    <row r="183" spans="1:13" outlineLevel="1" x14ac:dyDescent="0.25">
      <c r="A183" s="243" t="s">
        <v>264</v>
      </c>
      <c r="B183" s="72"/>
      <c r="C183" s="136"/>
      <c r="E183" s="60"/>
      <c r="F183" s="145" t="s">
        <v>2274</v>
      </c>
      <c r="G183" s="58"/>
      <c r="H183" s="31"/>
      <c r="K183" s="31"/>
      <c r="L183" s="31"/>
      <c r="M183" s="62"/>
    </row>
    <row r="184" spans="1:13" s="72" customFormat="1" outlineLevel="1" x14ac:dyDescent="0.25">
      <c r="A184" s="243" t="s">
        <v>265</v>
      </c>
      <c r="C184" s="149"/>
      <c r="F184" s="145" t="s">
        <v>2274</v>
      </c>
    </row>
    <row r="185" spans="1:13" outlineLevel="1" x14ac:dyDescent="0.25">
      <c r="A185" s="243" t="s">
        <v>266</v>
      </c>
      <c r="B185" s="72"/>
      <c r="C185" s="136"/>
      <c r="E185" s="60"/>
      <c r="F185" s="145" t="s">
        <v>2274</v>
      </c>
      <c r="G185" s="58"/>
      <c r="H185" s="31"/>
      <c r="K185" s="31"/>
      <c r="L185" s="31"/>
      <c r="M185" s="62"/>
    </row>
    <row r="186" spans="1:13" outlineLevel="1" x14ac:dyDescent="0.25">
      <c r="A186" s="243" t="s">
        <v>267</v>
      </c>
      <c r="B186" s="72"/>
      <c r="C186" s="136"/>
      <c r="E186" s="60"/>
      <c r="F186" s="145" t="s">
        <v>2274</v>
      </c>
      <c r="G186" s="58"/>
      <c r="H186" s="31"/>
      <c r="K186" s="31"/>
      <c r="L186" s="31"/>
      <c r="M186" s="62"/>
    </row>
    <row r="187" spans="1:13" outlineLevel="1" x14ac:dyDescent="0.25">
      <c r="A187" s="243" t="s">
        <v>268</v>
      </c>
      <c r="B187" s="72"/>
      <c r="C187" s="136"/>
      <c r="E187" s="60"/>
      <c r="F187" s="145" t="s">
        <v>2274</v>
      </c>
      <c r="G187" s="58"/>
      <c r="H187" s="31"/>
      <c r="K187" s="31"/>
      <c r="L187" s="31"/>
      <c r="M187" s="62"/>
    </row>
    <row r="188" spans="1:13" outlineLevel="1" x14ac:dyDescent="0.25">
      <c r="A188" s="243" t="s">
        <v>269</v>
      </c>
      <c r="B188" s="72"/>
      <c r="E188" s="60"/>
      <c r="F188" s="58"/>
      <c r="G188" s="58"/>
      <c r="H188" s="31"/>
      <c r="K188" s="31"/>
      <c r="L188" s="31"/>
      <c r="M188" s="62"/>
    </row>
    <row r="189" spans="1:13" outlineLevel="1" x14ac:dyDescent="0.25">
      <c r="A189" s="243" t="s">
        <v>270</v>
      </c>
      <c r="B189" s="72"/>
      <c r="E189" s="60"/>
      <c r="F189" s="58"/>
      <c r="G189" s="58"/>
      <c r="H189" s="31"/>
      <c r="K189" s="31"/>
      <c r="L189" s="31"/>
      <c r="M189" s="62"/>
    </row>
    <row r="190" spans="1:13" outlineLevel="1" x14ac:dyDescent="0.25">
      <c r="A190" s="243" t="s">
        <v>271</v>
      </c>
      <c r="B190" s="72"/>
      <c r="E190" s="60"/>
      <c r="F190" s="58"/>
      <c r="G190" s="58"/>
      <c r="H190" s="31"/>
      <c r="K190" s="31"/>
      <c r="L190" s="31"/>
      <c r="M190" s="62"/>
    </row>
    <row r="191" spans="1:13" outlineLevel="1" x14ac:dyDescent="0.25">
      <c r="A191" s="243" t="s">
        <v>272</v>
      </c>
      <c r="B191" s="61"/>
      <c r="E191" s="60"/>
      <c r="F191" s="58"/>
      <c r="G191" s="58"/>
      <c r="H191" s="31"/>
      <c r="K191" s="31"/>
      <c r="L191" s="31"/>
      <c r="M191" s="62"/>
    </row>
    <row r="192" spans="1:13" ht="15" customHeight="1" x14ac:dyDescent="0.25">
      <c r="A192" s="52"/>
      <c r="B192" s="53" t="s">
        <v>273</v>
      </c>
      <c r="C192" s="52" t="s">
        <v>96</v>
      </c>
      <c r="D192" s="52"/>
      <c r="E192" s="54"/>
      <c r="F192" s="55" t="s">
        <v>253</v>
      </c>
      <c r="G192" s="55"/>
      <c r="H192" s="31"/>
      <c r="K192" s="31"/>
      <c r="L192" s="31"/>
      <c r="M192" s="62"/>
    </row>
    <row r="193" spans="1:13" x14ac:dyDescent="0.25">
      <c r="A193" s="243" t="s">
        <v>274</v>
      </c>
      <c r="B193" s="50" t="s">
        <v>275</v>
      </c>
      <c r="C193" s="136">
        <v>0</v>
      </c>
      <c r="E193" s="57"/>
      <c r="F193" s="145" t="s">
        <v>2274</v>
      </c>
      <c r="G193" s="58"/>
      <c r="H193" s="31"/>
      <c r="K193" s="31"/>
      <c r="L193" s="31"/>
      <c r="M193" s="62"/>
    </row>
    <row r="194" spans="1:13" x14ac:dyDescent="0.25">
      <c r="A194" s="243" t="s">
        <v>276</v>
      </c>
      <c r="B194" s="50" t="s">
        <v>277</v>
      </c>
      <c r="C194" s="154">
        <v>0</v>
      </c>
      <c r="E194" s="60"/>
      <c r="F194" s="145" t="s">
        <v>2274</v>
      </c>
      <c r="G194" s="60"/>
      <c r="H194" s="31"/>
      <c r="K194" s="31"/>
      <c r="L194" s="31"/>
      <c r="M194" s="62"/>
    </row>
    <row r="195" spans="1:13" x14ac:dyDescent="0.25">
      <c r="A195" s="243" t="s">
        <v>278</v>
      </c>
      <c r="B195" s="50" t="s">
        <v>279</v>
      </c>
      <c r="C195" s="154">
        <v>0</v>
      </c>
      <c r="E195" s="60"/>
      <c r="F195" s="145" t="s">
        <v>2274</v>
      </c>
      <c r="G195" s="60"/>
      <c r="H195" s="31"/>
      <c r="K195" s="31"/>
      <c r="L195" s="31"/>
      <c r="M195" s="62"/>
    </row>
    <row r="196" spans="1:13" x14ac:dyDescent="0.25">
      <c r="A196" s="243" t="s">
        <v>280</v>
      </c>
      <c r="B196" s="50" t="s">
        <v>281</v>
      </c>
      <c r="C196" s="154">
        <v>0</v>
      </c>
      <c r="E196" s="60"/>
      <c r="F196" s="145" t="s">
        <v>2274</v>
      </c>
      <c r="G196" s="60"/>
      <c r="H196" s="31"/>
      <c r="K196" s="31"/>
      <c r="L196" s="31"/>
      <c r="M196" s="62"/>
    </row>
    <row r="197" spans="1:13" x14ac:dyDescent="0.25">
      <c r="A197" s="243" t="s">
        <v>282</v>
      </c>
      <c r="B197" s="50" t="s">
        <v>283</v>
      </c>
      <c r="C197" s="154">
        <v>0</v>
      </c>
      <c r="E197" s="60"/>
      <c r="F197" s="145" t="s">
        <v>2274</v>
      </c>
      <c r="G197" s="60"/>
      <c r="H197" s="31"/>
      <c r="K197" s="31"/>
      <c r="L197" s="31"/>
      <c r="M197" s="62"/>
    </row>
    <row r="198" spans="1:13" x14ac:dyDescent="0.25">
      <c r="A198" s="243" t="s">
        <v>284</v>
      </c>
      <c r="B198" s="50" t="s">
        <v>285</v>
      </c>
      <c r="C198" s="154">
        <v>0</v>
      </c>
      <c r="E198" s="60"/>
      <c r="F198" s="145" t="s">
        <v>2274</v>
      </c>
      <c r="G198" s="60"/>
      <c r="H198" s="31"/>
      <c r="K198" s="31"/>
      <c r="L198" s="31"/>
      <c r="M198" s="62"/>
    </row>
    <row r="199" spans="1:13" x14ac:dyDescent="0.25">
      <c r="A199" s="243" t="s">
        <v>286</v>
      </c>
      <c r="B199" s="50" t="s">
        <v>287</v>
      </c>
      <c r="C199" s="154">
        <v>0</v>
      </c>
      <c r="E199" s="60"/>
      <c r="F199" s="145" t="s">
        <v>2274</v>
      </c>
      <c r="G199" s="60"/>
      <c r="H199" s="31"/>
      <c r="K199" s="31"/>
      <c r="L199" s="31"/>
      <c r="M199" s="62"/>
    </row>
    <row r="200" spans="1:13" x14ac:dyDescent="0.25">
      <c r="A200" s="243" t="s">
        <v>288</v>
      </c>
      <c r="B200" s="50" t="s">
        <v>12</v>
      </c>
      <c r="C200" s="154">
        <v>0</v>
      </c>
      <c r="E200" s="60"/>
      <c r="F200" s="145" t="s">
        <v>2274</v>
      </c>
      <c r="G200" s="60"/>
      <c r="H200" s="31"/>
      <c r="K200" s="31"/>
      <c r="L200" s="31"/>
      <c r="M200" s="62"/>
    </row>
    <row r="201" spans="1:13" x14ac:dyDescent="0.25">
      <c r="A201" s="243" t="s">
        <v>289</v>
      </c>
      <c r="B201" s="50" t="s">
        <v>290</v>
      </c>
      <c r="C201" s="154">
        <v>0</v>
      </c>
      <c r="E201" s="60"/>
      <c r="F201" s="145" t="s">
        <v>2274</v>
      </c>
      <c r="G201" s="60"/>
      <c r="H201" s="31"/>
      <c r="K201" s="31"/>
      <c r="L201" s="31"/>
      <c r="M201" s="62"/>
    </row>
    <row r="202" spans="1:13" x14ac:dyDescent="0.25">
      <c r="A202" s="243" t="s">
        <v>291</v>
      </c>
      <c r="B202" s="50" t="s">
        <v>292</v>
      </c>
      <c r="C202" s="154">
        <v>0</v>
      </c>
      <c r="E202" s="60"/>
      <c r="F202" s="145" t="s">
        <v>2274</v>
      </c>
      <c r="G202" s="60"/>
      <c r="H202" s="31"/>
      <c r="K202" s="31"/>
      <c r="L202" s="31"/>
      <c r="M202" s="62"/>
    </row>
    <row r="203" spans="1:13" x14ac:dyDescent="0.25">
      <c r="A203" s="243" t="s">
        <v>293</v>
      </c>
      <c r="B203" s="50" t="s">
        <v>294</v>
      </c>
      <c r="C203" s="154">
        <v>0</v>
      </c>
      <c r="E203" s="60"/>
      <c r="F203" s="145" t="s">
        <v>2274</v>
      </c>
      <c r="G203" s="60"/>
      <c r="H203" s="31"/>
      <c r="K203" s="31"/>
      <c r="L203" s="31"/>
      <c r="M203" s="62"/>
    </row>
    <row r="204" spans="1:13" x14ac:dyDescent="0.25">
      <c r="A204" s="243" t="s">
        <v>295</v>
      </c>
      <c r="B204" s="50" t="s">
        <v>296</v>
      </c>
      <c r="C204" s="154">
        <v>0</v>
      </c>
      <c r="E204" s="60"/>
      <c r="F204" s="145" t="s">
        <v>2274</v>
      </c>
      <c r="G204" s="60"/>
      <c r="H204" s="31"/>
      <c r="K204" s="31"/>
      <c r="L204" s="31"/>
      <c r="M204" s="62"/>
    </row>
    <row r="205" spans="1:13" x14ac:dyDescent="0.25">
      <c r="A205" s="243" t="s">
        <v>297</v>
      </c>
      <c r="B205" s="50" t="s">
        <v>298</v>
      </c>
      <c r="C205" s="154">
        <v>0</v>
      </c>
      <c r="E205" s="60"/>
      <c r="F205" s="145" t="s">
        <v>2274</v>
      </c>
      <c r="G205" s="60"/>
      <c r="H205" s="31"/>
      <c r="K205" s="31"/>
      <c r="L205" s="31"/>
      <c r="M205" s="62"/>
    </row>
    <row r="206" spans="1:13" x14ac:dyDescent="0.25">
      <c r="A206" s="243" t="s">
        <v>299</v>
      </c>
      <c r="B206" s="50" t="s">
        <v>124</v>
      </c>
      <c r="C206" s="154">
        <v>0</v>
      </c>
      <c r="E206" s="60"/>
      <c r="F206" s="145" t="s">
        <v>2274</v>
      </c>
      <c r="G206" s="60"/>
      <c r="H206" s="31"/>
      <c r="K206" s="31"/>
      <c r="L206" s="31"/>
      <c r="M206" s="62"/>
    </row>
    <row r="207" spans="1:13" x14ac:dyDescent="0.25">
      <c r="A207" s="243" t="s">
        <v>300</v>
      </c>
      <c r="B207" s="59" t="s">
        <v>301</v>
      </c>
      <c r="C207" s="136">
        <v>0</v>
      </c>
      <c r="E207" s="60"/>
      <c r="F207" s="145"/>
      <c r="G207" s="60"/>
      <c r="H207" s="31"/>
      <c r="K207" s="31"/>
      <c r="L207" s="31"/>
      <c r="M207" s="62"/>
    </row>
    <row r="208" spans="1:13" x14ac:dyDescent="0.25">
      <c r="A208" s="243" t="s">
        <v>302</v>
      </c>
      <c r="B208" s="66" t="s">
        <v>126</v>
      </c>
      <c r="C208" s="137">
        <v>0</v>
      </c>
      <c r="D208" s="50"/>
      <c r="E208" s="60"/>
      <c r="F208" s="146">
        <v>0</v>
      </c>
      <c r="G208" s="60"/>
      <c r="H208" s="31"/>
      <c r="K208" s="31"/>
      <c r="L208" s="31"/>
      <c r="M208" s="62"/>
    </row>
    <row r="209" spans="1:13" outlineLevel="1" x14ac:dyDescent="0.25">
      <c r="A209" s="243" t="s">
        <v>303</v>
      </c>
      <c r="B209" s="61"/>
      <c r="C209" s="136"/>
      <c r="E209" s="60"/>
      <c r="F209" s="145" t="s">
        <v>2274</v>
      </c>
      <c r="G209" s="60"/>
      <c r="H209" s="31"/>
      <c r="K209" s="31"/>
      <c r="L209" s="31"/>
      <c r="M209" s="62"/>
    </row>
    <row r="210" spans="1:13" outlineLevel="1" x14ac:dyDescent="0.25">
      <c r="A210" s="243" t="s">
        <v>304</v>
      </c>
      <c r="B210" s="61"/>
      <c r="C210" s="136"/>
      <c r="E210" s="60"/>
      <c r="F210" s="145" t="s">
        <v>2274</v>
      </c>
      <c r="G210" s="60"/>
      <c r="H210" s="31"/>
      <c r="K210" s="31"/>
      <c r="L210" s="31"/>
      <c r="M210" s="62"/>
    </row>
    <row r="211" spans="1:13" outlineLevel="1" x14ac:dyDescent="0.25">
      <c r="A211" s="243" t="s">
        <v>305</v>
      </c>
      <c r="B211" s="61"/>
      <c r="C211" s="136"/>
      <c r="E211" s="60"/>
      <c r="F211" s="145" t="s">
        <v>2274</v>
      </c>
      <c r="G211" s="60"/>
      <c r="H211" s="31"/>
      <c r="K211" s="31"/>
      <c r="L211" s="31"/>
      <c r="M211" s="62"/>
    </row>
    <row r="212" spans="1:13" outlineLevel="1" x14ac:dyDescent="0.25">
      <c r="A212" s="243" t="s">
        <v>306</v>
      </c>
      <c r="B212" s="61"/>
      <c r="C212" s="136"/>
      <c r="E212" s="60"/>
      <c r="F212" s="145" t="s">
        <v>2274</v>
      </c>
      <c r="G212" s="60"/>
      <c r="H212" s="31"/>
      <c r="K212" s="31"/>
      <c r="L212" s="31"/>
      <c r="M212" s="62"/>
    </row>
    <row r="213" spans="1:13" outlineLevel="1" x14ac:dyDescent="0.25">
      <c r="A213" s="243" t="s">
        <v>307</v>
      </c>
      <c r="B213" s="61"/>
      <c r="C213" s="136"/>
      <c r="E213" s="60"/>
      <c r="F213" s="145" t="s">
        <v>2274</v>
      </c>
      <c r="G213" s="60"/>
      <c r="H213" s="31"/>
      <c r="K213" s="31"/>
      <c r="L213" s="31"/>
      <c r="M213" s="62"/>
    </row>
    <row r="214" spans="1:13" outlineLevel="1" x14ac:dyDescent="0.25">
      <c r="A214" s="243" t="s">
        <v>308</v>
      </c>
      <c r="B214" s="61"/>
      <c r="C214" s="136"/>
      <c r="E214" s="60"/>
      <c r="F214" s="145" t="s">
        <v>2274</v>
      </c>
      <c r="G214" s="60"/>
      <c r="H214" s="31"/>
      <c r="K214" s="31"/>
      <c r="L214" s="31"/>
      <c r="M214" s="62"/>
    </row>
    <row r="215" spans="1:13" outlineLevel="1" x14ac:dyDescent="0.25">
      <c r="A215" s="243" t="s">
        <v>309</v>
      </c>
      <c r="B215" s="61"/>
      <c r="C215" s="136"/>
      <c r="E215" s="60"/>
      <c r="F215" s="145" t="s">
        <v>2274</v>
      </c>
      <c r="G215" s="60"/>
      <c r="H215" s="31"/>
      <c r="K215" s="31"/>
      <c r="L215" s="31"/>
      <c r="M215" s="62"/>
    </row>
    <row r="216" spans="1:13" ht="15" customHeight="1" x14ac:dyDescent="0.25">
      <c r="A216" s="52"/>
      <c r="B216" s="53" t="s">
        <v>310</v>
      </c>
      <c r="C216" s="52" t="s">
        <v>96</v>
      </c>
      <c r="D216" s="52"/>
      <c r="E216" s="54"/>
      <c r="F216" s="55" t="s">
        <v>114</v>
      </c>
      <c r="G216" s="55" t="s">
        <v>240</v>
      </c>
      <c r="H216" s="31"/>
      <c r="K216" s="31"/>
      <c r="L216" s="31"/>
      <c r="M216" s="62"/>
    </row>
    <row r="217" spans="1:13" x14ac:dyDescent="0.25">
      <c r="A217" s="33" t="s">
        <v>311</v>
      </c>
      <c r="B217" s="129" t="s">
        <v>312</v>
      </c>
      <c r="C217" s="136">
        <v>0</v>
      </c>
      <c r="E217" s="70"/>
      <c r="F217" s="145">
        <v>0</v>
      </c>
      <c r="G217" s="145">
        <v>0</v>
      </c>
      <c r="H217" s="31"/>
      <c r="K217" s="31"/>
      <c r="L217" s="31"/>
      <c r="M217" s="62"/>
    </row>
    <row r="218" spans="1:13" x14ac:dyDescent="0.25">
      <c r="A218" s="33" t="s">
        <v>313</v>
      </c>
      <c r="B218" s="129" t="s">
        <v>314</v>
      </c>
      <c r="C218" s="136">
        <v>0</v>
      </c>
      <c r="E218" s="70"/>
      <c r="F218" s="145">
        <v>0</v>
      </c>
      <c r="G218" s="145">
        <v>0</v>
      </c>
      <c r="H218" s="31"/>
      <c r="K218" s="31"/>
      <c r="L218" s="31"/>
      <c r="M218" s="62"/>
    </row>
    <row r="219" spans="1:13" x14ac:dyDescent="0.25">
      <c r="A219" s="33" t="s">
        <v>315</v>
      </c>
      <c r="B219" s="129" t="s">
        <v>124</v>
      </c>
      <c r="C219" s="136">
        <v>0</v>
      </c>
      <c r="E219" s="70"/>
      <c r="F219" s="145">
        <v>0</v>
      </c>
      <c r="G219" s="145">
        <v>0</v>
      </c>
      <c r="H219" s="31"/>
      <c r="K219" s="31"/>
      <c r="L219" s="31"/>
      <c r="M219" s="62"/>
    </row>
    <row r="220" spans="1:13" x14ac:dyDescent="0.25">
      <c r="A220" s="33" t="s">
        <v>316</v>
      </c>
      <c r="B220" s="66" t="s">
        <v>126</v>
      </c>
      <c r="C220" s="136">
        <v>0</v>
      </c>
      <c r="E220" s="70"/>
      <c r="F220" s="133">
        <v>0</v>
      </c>
      <c r="G220" s="133">
        <v>0</v>
      </c>
      <c r="H220" s="31"/>
      <c r="K220" s="31"/>
      <c r="L220" s="31"/>
      <c r="M220" s="62"/>
    </row>
    <row r="221" spans="1:13" outlineLevel="1" x14ac:dyDescent="0.25">
      <c r="A221" s="33" t="s">
        <v>317</v>
      </c>
      <c r="B221" s="61"/>
      <c r="C221" s="136"/>
      <c r="E221" s="70"/>
      <c r="F221" s="145" t="s">
        <v>2274</v>
      </c>
      <c r="G221" s="145" t="s">
        <v>2274</v>
      </c>
      <c r="H221" s="31"/>
      <c r="K221" s="31"/>
      <c r="L221" s="31"/>
      <c r="M221" s="62"/>
    </row>
    <row r="222" spans="1:13" outlineLevel="1" x14ac:dyDescent="0.25">
      <c r="A222" s="33" t="s">
        <v>318</v>
      </c>
      <c r="B222" s="61"/>
      <c r="C222" s="136"/>
      <c r="E222" s="70"/>
      <c r="F222" s="145" t="s">
        <v>2274</v>
      </c>
      <c r="G222" s="145" t="s">
        <v>2274</v>
      </c>
      <c r="H222" s="31"/>
      <c r="K222" s="31"/>
      <c r="L222" s="31"/>
      <c r="M222" s="62"/>
    </row>
    <row r="223" spans="1:13" outlineLevel="1" x14ac:dyDescent="0.25">
      <c r="A223" s="33" t="s">
        <v>319</v>
      </c>
      <c r="B223" s="61"/>
      <c r="C223" s="136"/>
      <c r="E223" s="70"/>
      <c r="F223" s="145" t="s">
        <v>2274</v>
      </c>
      <c r="G223" s="145" t="s">
        <v>2274</v>
      </c>
      <c r="H223" s="31"/>
      <c r="K223" s="31"/>
      <c r="L223" s="31"/>
      <c r="M223" s="62"/>
    </row>
    <row r="224" spans="1:13" outlineLevel="1" x14ac:dyDescent="0.25">
      <c r="A224" s="33" t="s">
        <v>320</v>
      </c>
      <c r="B224" s="61"/>
      <c r="C224" s="136"/>
      <c r="E224" s="70"/>
      <c r="F224" s="145" t="s">
        <v>2274</v>
      </c>
      <c r="G224" s="145" t="s">
        <v>2274</v>
      </c>
      <c r="H224" s="31"/>
      <c r="K224" s="31"/>
      <c r="L224" s="31"/>
      <c r="M224" s="62"/>
    </row>
    <row r="225" spans="1:13" outlineLevel="1" x14ac:dyDescent="0.25">
      <c r="A225" s="33" t="s">
        <v>321</v>
      </c>
      <c r="B225" s="61"/>
      <c r="C225" s="136"/>
      <c r="E225" s="70"/>
      <c r="F225" s="145" t="s">
        <v>2274</v>
      </c>
      <c r="G225" s="145" t="s">
        <v>2274</v>
      </c>
      <c r="H225" s="31"/>
      <c r="K225" s="31"/>
      <c r="L225" s="31"/>
    </row>
    <row r="226" spans="1:13" outlineLevel="1" x14ac:dyDescent="0.25">
      <c r="A226" s="33" t="s">
        <v>322</v>
      </c>
      <c r="B226" s="61"/>
      <c r="C226" s="136"/>
      <c r="E226" s="50"/>
      <c r="F226" s="145" t="s">
        <v>2274</v>
      </c>
      <c r="G226" s="145" t="s">
        <v>2274</v>
      </c>
      <c r="H226" s="31"/>
      <c r="K226" s="31"/>
      <c r="L226" s="31"/>
    </row>
    <row r="227" spans="1:13" outlineLevel="1" x14ac:dyDescent="0.25">
      <c r="A227" s="33" t="s">
        <v>323</v>
      </c>
      <c r="B227" s="61"/>
      <c r="C227" s="136"/>
      <c r="E227" s="70"/>
      <c r="F227" s="145" t="s">
        <v>2274</v>
      </c>
      <c r="G227" s="145" t="s">
        <v>2274</v>
      </c>
      <c r="H227" s="31"/>
      <c r="K227" s="31"/>
      <c r="L227" s="31"/>
    </row>
    <row r="228" spans="1:13" ht="15" customHeight="1" x14ac:dyDescent="0.25">
      <c r="A228" s="52"/>
      <c r="B228" s="53" t="s">
        <v>324</v>
      </c>
      <c r="C228" s="52"/>
      <c r="D228" s="52"/>
      <c r="E228" s="54"/>
      <c r="F228" s="55"/>
      <c r="G228" s="55"/>
      <c r="H228" s="31"/>
      <c r="K228" s="31"/>
      <c r="L228" s="31"/>
    </row>
    <row r="229" spans="1:13" x14ac:dyDescent="0.25">
      <c r="A229" s="33" t="s">
        <v>325</v>
      </c>
      <c r="B229" s="50" t="s">
        <v>326</v>
      </c>
      <c r="C229" s="249" t="s">
        <v>2955</v>
      </c>
      <c r="H229" s="31"/>
      <c r="K229" s="31"/>
      <c r="L229" s="31"/>
    </row>
    <row r="230" spans="1:13" ht="15" customHeight="1" x14ac:dyDescent="0.25">
      <c r="A230" s="52"/>
      <c r="B230" s="53" t="s">
        <v>327</v>
      </c>
      <c r="C230" s="52"/>
      <c r="D230" s="52"/>
      <c r="E230" s="54"/>
      <c r="F230" s="55"/>
      <c r="G230" s="55"/>
      <c r="H230" s="31"/>
      <c r="K230" s="31"/>
      <c r="L230" s="31"/>
    </row>
    <row r="231" spans="1:13" x14ac:dyDescent="0.25">
      <c r="A231" s="33" t="s">
        <v>11</v>
      </c>
      <c r="B231" s="33" t="s">
        <v>1348</v>
      </c>
      <c r="C231" s="688">
        <v>168499.23159384567</v>
      </c>
      <c r="E231" s="50"/>
      <c r="H231" s="31"/>
      <c r="K231" s="31"/>
      <c r="L231" s="31"/>
    </row>
    <row r="232" spans="1:13" x14ac:dyDescent="0.25">
      <c r="A232" s="33" t="s">
        <v>328</v>
      </c>
      <c r="B232" s="73" t="s">
        <v>329</v>
      </c>
      <c r="C232" s="100" t="s">
        <v>1878</v>
      </c>
      <c r="E232" s="50"/>
      <c r="H232" s="31"/>
      <c r="K232" s="31"/>
      <c r="L232" s="31"/>
    </row>
    <row r="233" spans="1:13" x14ac:dyDescent="0.25">
      <c r="A233" s="33" t="s">
        <v>330</v>
      </c>
      <c r="B233" s="73" t="s">
        <v>331</v>
      </c>
      <c r="C233" s="100" t="s">
        <v>1878</v>
      </c>
      <c r="E233" s="50"/>
      <c r="H233" s="31"/>
      <c r="K233" s="31"/>
      <c r="L233" s="31"/>
    </row>
    <row r="234" spans="1:13" outlineLevel="1" x14ac:dyDescent="0.25">
      <c r="A234" s="33" t="s">
        <v>332</v>
      </c>
      <c r="B234" s="48" t="s">
        <v>333</v>
      </c>
      <c r="C234" s="137"/>
      <c r="D234" s="50"/>
      <c r="E234" s="50"/>
      <c r="H234" s="31"/>
      <c r="K234" s="31"/>
      <c r="L234" s="31"/>
    </row>
    <row r="235" spans="1:13" outlineLevel="1" x14ac:dyDescent="0.25">
      <c r="A235" s="33" t="s">
        <v>334</v>
      </c>
      <c r="B235" s="48" t="s">
        <v>335</v>
      </c>
      <c r="C235" s="137"/>
      <c r="D235" s="50"/>
      <c r="E235" s="50"/>
      <c r="H235" s="31"/>
      <c r="K235" s="31"/>
      <c r="L235" s="31"/>
    </row>
    <row r="236" spans="1:13" outlineLevel="1" x14ac:dyDescent="0.25">
      <c r="A236" s="33" t="s">
        <v>336</v>
      </c>
      <c r="B236" s="48" t="s">
        <v>337</v>
      </c>
      <c r="C236" s="137"/>
      <c r="D236" s="50"/>
      <c r="E236" s="50"/>
      <c r="H236" s="31"/>
      <c r="K236" s="31"/>
      <c r="L236" s="31"/>
    </row>
    <row r="237" spans="1:13" outlineLevel="1" x14ac:dyDescent="0.25">
      <c r="A237" s="33" t="s">
        <v>338</v>
      </c>
      <c r="C237" s="50"/>
      <c r="D237" s="50"/>
      <c r="E237" s="50"/>
      <c r="H237" s="31"/>
      <c r="K237" s="31"/>
      <c r="L237" s="31"/>
    </row>
    <row r="238" spans="1:13" outlineLevel="1" x14ac:dyDescent="0.25">
      <c r="A238" s="33" t="s">
        <v>339</v>
      </c>
      <c r="C238" s="50"/>
      <c r="D238" s="50"/>
      <c r="E238" s="50"/>
      <c r="H238" s="31"/>
      <c r="K238" s="31"/>
      <c r="L238" s="31"/>
    </row>
    <row r="239" spans="1:13" s="206" customFormat="1" outlineLevel="1" x14ac:dyDescent="0.25">
      <c r="A239" s="186"/>
      <c r="B239" s="213" t="s">
        <v>3448</v>
      </c>
      <c r="C239" s="186"/>
      <c r="D239" s="186"/>
      <c r="E239" s="214"/>
      <c r="F239" s="215"/>
      <c r="G239" s="215"/>
      <c r="H239" s="178"/>
      <c r="I239" s="184"/>
      <c r="J239"/>
      <c r="K239"/>
      <c r="L239"/>
      <c r="M239"/>
    </row>
    <row r="240" spans="1:13" s="206" customFormat="1" ht="30" outlineLevel="1" x14ac:dyDescent="0.25">
      <c r="A240" s="243" t="s">
        <v>1962</v>
      </c>
      <c r="B240" s="243" t="s">
        <v>3436</v>
      </c>
      <c r="C240" s="230" t="s">
        <v>1175</v>
      </c>
      <c r="D240" s="230"/>
      <c r="E240"/>
      <c r="F240"/>
      <c r="G240"/>
      <c r="H240" s="178"/>
      <c r="I240" s="184"/>
      <c r="J240"/>
      <c r="K240"/>
      <c r="L240"/>
      <c r="M240"/>
    </row>
    <row r="241" spans="1:13" s="206" customFormat="1" outlineLevel="1" x14ac:dyDescent="0.25">
      <c r="A241" s="243" t="s">
        <v>1963</v>
      </c>
      <c r="B241" s="243" t="s">
        <v>3437</v>
      </c>
      <c r="C241" s="230" t="s">
        <v>1175</v>
      </c>
      <c r="D241" s="230"/>
      <c r="E241"/>
      <c r="F241"/>
      <c r="G241"/>
      <c r="H241" s="178"/>
      <c r="I241" s="184"/>
      <c r="J241"/>
      <c r="K241"/>
      <c r="L241"/>
      <c r="M241"/>
    </row>
    <row r="242" spans="1:13" s="206" customFormat="1" outlineLevel="1" x14ac:dyDescent="0.25">
      <c r="A242" s="243" t="s">
        <v>1964</v>
      </c>
      <c r="B242" s="243" t="s">
        <v>3438</v>
      </c>
      <c r="C242" s="230" t="s">
        <v>1175</v>
      </c>
      <c r="D242" s="230"/>
      <c r="E242"/>
      <c r="F242"/>
      <c r="G242"/>
      <c r="H242" s="178"/>
      <c r="I242" s="184"/>
      <c r="J242"/>
      <c r="K242"/>
      <c r="L242"/>
      <c r="M242"/>
    </row>
    <row r="243" spans="1:13" s="206" customFormat="1" ht="30" outlineLevel="1" x14ac:dyDescent="0.25">
      <c r="A243" s="243" t="s">
        <v>1965</v>
      </c>
      <c r="B243" s="243" t="s">
        <v>3439</v>
      </c>
      <c r="C243" s="230" t="s">
        <v>1175</v>
      </c>
      <c r="D243" s="230"/>
      <c r="E243"/>
      <c r="F243"/>
      <c r="G243"/>
      <c r="H243" s="178"/>
      <c r="I243" s="184"/>
      <c r="J243"/>
      <c r="K243"/>
      <c r="L243"/>
      <c r="M243"/>
    </row>
    <row r="244" spans="1:13" s="206" customFormat="1" outlineLevel="1" x14ac:dyDescent="0.25">
      <c r="A244" s="243" t="s">
        <v>3440</v>
      </c>
      <c r="B244" s="243" t="s">
        <v>3441</v>
      </c>
      <c r="C244" s="676" t="s">
        <v>3442</v>
      </c>
      <c r="D244" s="676" t="s">
        <v>3443</v>
      </c>
      <c r="E244"/>
      <c r="F244"/>
      <c r="G244"/>
      <c r="H244" s="178"/>
      <c r="I244" s="184"/>
      <c r="J244"/>
      <c r="K244"/>
      <c r="L244"/>
      <c r="M244"/>
    </row>
    <row r="245" spans="1:13" s="206" customFormat="1" outlineLevel="1" x14ac:dyDescent="0.25">
      <c r="A245" s="243" t="s">
        <v>3444</v>
      </c>
      <c r="B245" s="243" t="s">
        <v>3445</v>
      </c>
      <c r="C245" s="230" t="s">
        <v>1175</v>
      </c>
      <c r="D245" s="230"/>
      <c r="E245"/>
      <c r="F245"/>
      <c r="G245"/>
      <c r="H245" s="178"/>
      <c r="I245" s="184"/>
      <c r="J245"/>
      <c r="K245"/>
      <c r="L245"/>
      <c r="M245"/>
    </row>
    <row r="246" spans="1:13" s="206" customFormat="1" outlineLevel="1" x14ac:dyDescent="0.25">
      <c r="A246" s="243" t="s">
        <v>3446</v>
      </c>
      <c r="B246" s="243" t="s">
        <v>3447</v>
      </c>
      <c r="C246" s="230" t="s">
        <v>1175</v>
      </c>
      <c r="D246" s="230"/>
      <c r="E246"/>
      <c r="F246"/>
      <c r="G246"/>
      <c r="H246" s="178"/>
      <c r="I246" s="184"/>
      <c r="J246"/>
      <c r="K246"/>
      <c r="L246"/>
      <c r="M246"/>
    </row>
    <row r="247" spans="1:13" s="206" customFormat="1" outlineLevel="1" x14ac:dyDescent="0.25">
      <c r="A247" s="243" t="s">
        <v>1966</v>
      </c>
      <c r="B247" s="243"/>
      <c r="C247" s="230"/>
      <c r="D247" s="74"/>
      <c r="E247"/>
      <c r="F247"/>
      <c r="G247"/>
      <c r="H247" s="178"/>
      <c r="I247" s="184"/>
      <c r="J247"/>
      <c r="K247"/>
      <c r="L247"/>
      <c r="M247"/>
    </row>
    <row r="248" spans="1:13" s="206" customFormat="1" outlineLevel="1" x14ac:dyDescent="0.25">
      <c r="A248" s="243" t="s">
        <v>1967</v>
      </c>
      <c r="B248" s="243"/>
      <c r="C248" s="230"/>
      <c r="D248" s="74"/>
      <c r="E248"/>
      <c r="F248"/>
      <c r="G248"/>
      <c r="H248" s="178"/>
      <c r="I248" s="184"/>
      <c r="J248"/>
      <c r="K248"/>
      <c r="L248"/>
      <c r="M248"/>
    </row>
    <row r="249" spans="1:13" s="206" customFormat="1" outlineLevel="1" x14ac:dyDescent="0.25">
      <c r="A249" s="243" t="s">
        <v>1968</v>
      </c>
      <c r="B249" s="243"/>
      <c r="C249" s="243"/>
      <c r="D249" s="649"/>
      <c r="E249"/>
      <c r="F249"/>
      <c r="G249"/>
      <c r="H249" s="178"/>
      <c r="I249" s="184"/>
      <c r="J249"/>
      <c r="K249"/>
      <c r="L249"/>
      <c r="M249"/>
    </row>
    <row r="250" spans="1:13" s="206" customFormat="1" outlineLevel="1" x14ac:dyDescent="0.25">
      <c r="A250" s="243" t="s">
        <v>1969</v>
      </c>
      <c r="B250" s="243"/>
      <c r="C250" s="243"/>
      <c r="D250" s="649"/>
      <c r="E250"/>
      <c r="F250"/>
      <c r="G250"/>
      <c r="H250" s="178"/>
      <c r="I250" s="184"/>
      <c r="J250"/>
      <c r="K250"/>
      <c r="L250"/>
      <c r="M250"/>
    </row>
    <row r="251" spans="1:13" s="206" customFormat="1" outlineLevel="1" x14ac:dyDescent="0.25">
      <c r="A251" s="243" t="s">
        <v>1970</v>
      </c>
      <c r="B251" s="243"/>
      <c r="C251" s="243"/>
      <c r="D251" s="649"/>
      <c r="E251"/>
      <c r="F251"/>
      <c r="G251"/>
      <c r="H251" s="178"/>
      <c r="I251" s="184"/>
      <c r="J251"/>
      <c r="K251"/>
      <c r="L251"/>
      <c r="M251"/>
    </row>
    <row r="252" spans="1:13" s="206" customFormat="1" outlineLevel="1" x14ac:dyDescent="0.25">
      <c r="A252" s="243" t="s">
        <v>1971</v>
      </c>
      <c r="B252" s="243"/>
      <c r="C252" s="243"/>
      <c r="D252" s="649"/>
      <c r="E252"/>
      <c r="F252"/>
      <c r="G252"/>
      <c r="H252" s="178"/>
      <c r="I252" s="184"/>
      <c r="J252"/>
      <c r="K252"/>
      <c r="L252"/>
      <c r="M252"/>
    </row>
    <row r="253" spans="1:13" s="206" customFormat="1" outlineLevel="1" x14ac:dyDescent="0.25">
      <c r="A253" s="243" t="s">
        <v>1972</v>
      </c>
      <c r="B253" s="243"/>
      <c r="C253" s="243"/>
      <c r="D253" s="649"/>
      <c r="E253"/>
      <c r="F253"/>
      <c r="G253"/>
      <c r="H253" s="178"/>
      <c r="I253" s="184"/>
      <c r="J253"/>
      <c r="K253"/>
      <c r="L253"/>
      <c r="M253"/>
    </row>
    <row r="254" spans="1:13" s="206" customFormat="1" outlineLevel="1" x14ac:dyDescent="0.25">
      <c r="A254" s="243" t="s">
        <v>1973</v>
      </c>
      <c r="B254" s="243"/>
      <c r="C254" s="243"/>
      <c r="D254" s="649"/>
      <c r="E254"/>
      <c r="F254"/>
      <c r="G254"/>
      <c r="H254" s="178"/>
      <c r="I254" s="184"/>
      <c r="J254"/>
      <c r="K254"/>
      <c r="L254"/>
      <c r="M254"/>
    </row>
    <row r="255" spans="1:13" s="206" customFormat="1" outlineLevel="1" x14ac:dyDescent="0.25">
      <c r="A255" s="243" t="s">
        <v>1974</v>
      </c>
      <c r="B255" s="243"/>
      <c r="C255" s="243"/>
      <c r="D255" s="649"/>
      <c r="E255"/>
      <c r="F255"/>
      <c r="G255"/>
      <c r="H255" s="178"/>
      <c r="I255" s="184"/>
      <c r="J255"/>
      <c r="K255"/>
      <c r="L255"/>
      <c r="M255"/>
    </row>
    <row r="256" spans="1:13" s="206" customFormat="1" outlineLevel="1" x14ac:dyDescent="0.25">
      <c r="A256" s="243" t="s">
        <v>1975</v>
      </c>
      <c r="B256" s="243"/>
      <c r="C256" s="243"/>
      <c r="D256" s="649"/>
      <c r="E256"/>
      <c r="F256"/>
      <c r="G256"/>
      <c r="H256" s="178"/>
      <c r="I256" s="184"/>
      <c r="J256"/>
      <c r="K256"/>
      <c r="L256"/>
      <c r="M256"/>
    </row>
    <row r="257" spans="1:13" s="206" customFormat="1" outlineLevel="1" x14ac:dyDescent="0.25">
      <c r="A257" s="243" t="s">
        <v>1976</v>
      </c>
      <c r="B257" s="243"/>
      <c r="C257" s="243"/>
      <c r="D257" s="649"/>
      <c r="E257"/>
      <c r="F257"/>
      <c r="G257"/>
      <c r="H257" s="178"/>
      <c r="I257" s="184"/>
      <c r="J257"/>
      <c r="K257"/>
      <c r="L257"/>
      <c r="M257"/>
    </row>
    <row r="258" spans="1:13" s="206" customFormat="1" outlineLevel="1" x14ac:dyDescent="0.25">
      <c r="A258" s="243" t="s">
        <v>1977</v>
      </c>
      <c r="B258" s="243"/>
      <c r="C258" s="243"/>
      <c r="D258" s="649"/>
      <c r="E258"/>
      <c r="F258"/>
      <c r="G258"/>
      <c r="H258" s="178"/>
      <c r="I258" s="184"/>
      <c r="J258"/>
      <c r="K258"/>
      <c r="L258"/>
      <c r="M258"/>
    </row>
    <row r="259" spans="1:13" s="206" customFormat="1" outlineLevel="1" x14ac:dyDescent="0.25">
      <c r="A259" s="243" t="s">
        <v>1978</v>
      </c>
      <c r="B259" s="243"/>
      <c r="C259" s="243"/>
      <c r="D259" s="649"/>
      <c r="E259"/>
      <c r="F259"/>
      <c r="G259"/>
      <c r="H259" s="178"/>
      <c r="I259" s="184"/>
      <c r="J259"/>
      <c r="K259"/>
      <c r="L259"/>
      <c r="M259"/>
    </row>
    <row r="260" spans="1:13" s="206" customFormat="1" outlineLevel="1" x14ac:dyDescent="0.25">
      <c r="A260" s="243" t="s">
        <v>1979</v>
      </c>
      <c r="B260" s="243"/>
      <c r="C260" s="243"/>
      <c r="D260" s="649"/>
      <c r="E260"/>
      <c r="F260"/>
      <c r="G260"/>
      <c r="H260" s="178"/>
      <c r="I260" s="184"/>
      <c r="J260"/>
      <c r="K260"/>
      <c r="L260"/>
      <c r="M260"/>
    </row>
    <row r="261" spans="1:13" s="206" customFormat="1" outlineLevel="1" x14ac:dyDescent="0.25">
      <c r="A261" s="243" t="s">
        <v>1980</v>
      </c>
      <c r="B261" s="243"/>
      <c r="C261" s="243"/>
      <c r="D261" s="649"/>
      <c r="E261"/>
      <c r="F261"/>
      <c r="G261"/>
      <c r="H261" s="178"/>
      <c r="I261" s="184"/>
      <c r="J261"/>
      <c r="K261"/>
      <c r="L261"/>
      <c r="M261"/>
    </row>
    <row r="262" spans="1:13" s="206" customFormat="1" outlineLevel="1" x14ac:dyDescent="0.25">
      <c r="A262" s="243" t="s">
        <v>1981</v>
      </c>
      <c r="B262" s="243"/>
      <c r="C262" s="243"/>
      <c r="D262" s="649"/>
      <c r="E262"/>
      <c r="F262"/>
      <c r="G262"/>
      <c r="H262" s="178"/>
      <c r="I262" s="184"/>
      <c r="J262"/>
      <c r="K262"/>
      <c r="L262"/>
      <c r="M262"/>
    </row>
    <row r="263" spans="1:13" s="206" customFormat="1" outlineLevel="1" x14ac:dyDescent="0.25">
      <c r="A263" s="243" t="s">
        <v>1982</v>
      </c>
      <c r="B263" s="243"/>
      <c r="C263" s="243"/>
      <c r="D263" s="649"/>
      <c r="E263"/>
      <c r="F263"/>
      <c r="G263"/>
      <c r="H263" s="178"/>
      <c r="I263" s="184"/>
      <c r="J263"/>
      <c r="K263"/>
      <c r="L263"/>
      <c r="M263"/>
    </row>
    <row r="264" spans="1:13" s="206" customFormat="1" outlineLevel="1" x14ac:dyDescent="0.25">
      <c r="A264" s="243" t="s">
        <v>1983</v>
      </c>
      <c r="B264" s="243"/>
      <c r="C264" s="243"/>
      <c r="D264" s="649"/>
      <c r="E264"/>
      <c r="F264"/>
      <c r="G264"/>
      <c r="H264" s="178"/>
      <c r="I264" s="184"/>
      <c r="J264"/>
      <c r="K264"/>
      <c r="L264"/>
      <c r="M264"/>
    </row>
    <row r="265" spans="1:13" s="206" customFormat="1" outlineLevel="1" x14ac:dyDescent="0.25">
      <c r="A265" s="243" t="s">
        <v>1984</v>
      </c>
      <c r="B265" s="243"/>
      <c r="C265" s="243"/>
      <c r="D265" s="649"/>
      <c r="E265"/>
      <c r="F265"/>
      <c r="G265"/>
      <c r="H265" s="178"/>
      <c r="I265" s="184"/>
      <c r="J265"/>
      <c r="K265"/>
      <c r="L265"/>
      <c r="M265"/>
    </row>
    <row r="266" spans="1:13" s="206" customFormat="1" outlineLevel="1" x14ac:dyDescent="0.25">
      <c r="A266" s="243" t="s">
        <v>1985</v>
      </c>
      <c r="B266" s="243"/>
      <c r="C266" s="243"/>
      <c r="D266" s="649"/>
      <c r="E266"/>
      <c r="F266"/>
      <c r="G266"/>
      <c r="H266" s="178"/>
      <c r="I266" s="184"/>
      <c r="J266"/>
      <c r="K266"/>
      <c r="L266"/>
      <c r="M266"/>
    </row>
    <row r="267" spans="1:13" s="206" customFormat="1" outlineLevel="1" x14ac:dyDescent="0.25">
      <c r="A267" s="243" t="s">
        <v>1986</v>
      </c>
      <c r="B267" s="243"/>
      <c r="C267" s="243"/>
      <c r="D267" s="649"/>
      <c r="E267"/>
      <c r="F267"/>
      <c r="G267"/>
      <c r="H267" s="178"/>
      <c r="I267" s="184"/>
      <c r="J267"/>
      <c r="K267"/>
      <c r="L267"/>
      <c r="M267"/>
    </row>
    <row r="268" spans="1:13" s="206" customFormat="1" outlineLevel="1" x14ac:dyDescent="0.25">
      <c r="A268" s="243" t="s">
        <v>1987</v>
      </c>
      <c r="B268" s="243"/>
      <c r="C268" s="243"/>
      <c r="D268" s="649"/>
      <c r="E268"/>
      <c r="F268"/>
      <c r="G268"/>
      <c r="H268" s="178"/>
      <c r="I268" s="184"/>
      <c r="J268"/>
      <c r="K268"/>
      <c r="L268"/>
      <c r="M268"/>
    </row>
    <row r="269" spans="1:13" s="206" customFormat="1" outlineLevel="1" x14ac:dyDescent="0.25">
      <c r="A269" s="243" t="s">
        <v>1988</v>
      </c>
      <c r="B269" s="243"/>
      <c r="C269" s="243"/>
      <c r="D269" s="649"/>
      <c r="E269"/>
      <c r="F269"/>
      <c r="G269"/>
      <c r="H269" s="178"/>
      <c r="I269" s="184"/>
      <c r="J269"/>
      <c r="K269"/>
      <c r="L269"/>
      <c r="M269"/>
    </row>
    <row r="270" spans="1:13" s="206" customFormat="1" outlineLevel="1" x14ac:dyDescent="0.25">
      <c r="A270" s="243" t="s">
        <v>1989</v>
      </c>
      <c r="B270" s="243"/>
      <c r="C270" s="243"/>
      <c r="D270" s="649"/>
      <c r="E270"/>
      <c r="F270"/>
      <c r="G270"/>
      <c r="H270" s="178"/>
      <c r="I270" s="184"/>
      <c r="J270"/>
      <c r="K270"/>
      <c r="L270"/>
      <c r="M270"/>
    </row>
    <row r="271" spans="1:13" s="206" customFormat="1" outlineLevel="1" x14ac:dyDescent="0.25">
      <c r="A271" s="243" t="s">
        <v>1990</v>
      </c>
      <c r="B271" s="243"/>
      <c r="C271" s="243"/>
      <c r="D271" s="649"/>
      <c r="E271"/>
      <c r="F271"/>
      <c r="G271"/>
      <c r="H271" s="178"/>
      <c r="I271" s="184"/>
      <c r="J271"/>
      <c r="K271"/>
      <c r="L271"/>
      <c r="M271"/>
    </row>
    <row r="272" spans="1:13" s="206" customFormat="1" outlineLevel="1" x14ac:dyDescent="0.25">
      <c r="A272" s="243" t="s">
        <v>1991</v>
      </c>
      <c r="B272" s="243"/>
      <c r="C272" s="243"/>
      <c r="D272" s="649"/>
      <c r="E272"/>
      <c r="F272"/>
      <c r="G272"/>
      <c r="H272" s="178"/>
      <c r="I272" s="184"/>
      <c r="J272"/>
      <c r="K272"/>
      <c r="L272"/>
      <c r="M272"/>
    </row>
    <row r="273" spans="1:13" s="206" customFormat="1" outlineLevel="1" x14ac:dyDescent="0.25">
      <c r="A273" s="243" t="s">
        <v>1992</v>
      </c>
      <c r="B273" s="243"/>
      <c r="C273" s="243"/>
      <c r="D273" s="649"/>
      <c r="E273"/>
      <c r="F273"/>
      <c r="G273"/>
      <c r="H273" s="178"/>
      <c r="I273" s="184"/>
      <c r="J273"/>
      <c r="K273"/>
      <c r="L273"/>
      <c r="M273"/>
    </row>
    <row r="274" spans="1:13" s="206" customFormat="1" outlineLevel="1" x14ac:dyDescent="0.25">
      <c r="A274" s="243" t="s">
        <v>1993</v>
      </c>
      <c r="B274" s="243"/>
      <c r="C274" s="243"/>
      <c r="D274" s="649"/>
      <c r="E274"/>
      <c r="F274"/>
      <c r="G274"/>
      <c r="H274" s="178"/>
      <c r="I274" s="184"/>
      <c r="J274"/>
      <c r="K274"/>
      <c r="L274"/>
      <c r="M274"/>
    </row>
    <row r="275" spans="1:13" s="206" customFormat="1" outlineLevel="1" x14ac:dyDescent="0.25">
      <c r="A275" s="243" t="s">
        <v>1994</v>
      </c>
      <c r="B275" s="243"/>
      <c r="C275" s="243"/>
      <c r="D275" s="649"/>
      <c r="E275"/>
      <c r="F275"/>
      <c r="G275"/>
      <c r="H275" s="178"/>
      <c r="I275" s="184"/>
      <c r="J275"/>
      <c r="K275"/>
      <c r="L275"/>
      <c r="M275"/>
    </row>
    <row r="276" spans="1:13" s="206" customFormat="1" outlineLevel="1" x14ac:dyDescent="0.25">
      <c r="A276" s="243" t="s">
        <v>1995</v>
      </c>
      <c r="B276" s="243"/>
      <c r="C276" s="243"/>
      <c r="D276" s="649"/>
      <c r="E276"/>
      <c r="F276"/>
      <c r="G276"/>
      <c r="H276" s="178"/>
      <c r="I276" s="184"/>
      <c r="J276"/>
      <c r="K276"/>
      <c r="L276"/>
      <c r="M276"/>
    </row>
    <row r="277" spans="1:13" s="206" customFormat="1" outlineLevel="1" x14ac:dyDescent="0.25">
      <c r="A277" s="243" t="s">
        <v>1996</v>
      </c>
      <c r="B277" s="243"/>
      <c r="C277" s="243"/>
      <c r="D277" s="649"/>
      <c r="E277"/>
      <c r="F277"/>
      <c r="G277"/>
      <c r="H277" s="178"/>
      <c r="I277" s="184"/>
      <c r="J277"/>
      <c r="K277"/>
      <c r="L277"/>
      <c r="M277"/>
    </row>
    <row r="278" spans="1:13" s="206" customFormat="1" outlineLevel="1" x14ac:dyDescent="0.25">
      <c r="A278" s="243" t="s">
        <v>1997</v>
      </c>
      <c r="B278" s="243"/>
      <c r="C278" s="243"/>
      <c r="D278" s="649"/>
      <c r="E278"/>
      <c r="F278"/>
      <c r="G278"/>
      <c r="H278" s="178"/>
      <c r="I278" s="184"/>
      <c r="J278"/>
      <c r="K278"/>
      <c r="L278"/>
      <c r="M278"/>
    </row>
    <row r="279" spans="1:13" s="206" customFormat="1" outlineLevel="1" x14ac:dyDescent="0.25">
      <c r="A279" s="243" t="s">
        <v>1998</v>
      </c>
      <c r="B279" s="243"/>
      <c r="C279" s="243"/>
      <c r="D279" s="649"/>
      <c r="E279"/>
      <c r="F279"/>
      <c r="G279"/>
      <c r="H279" s="178"/>
      <c r="I279" s="184"/>
      <c r="J279"/>
      <c r="K279"/>
      <c r="L279"/>
      <c r="M279"/>
    </row>
    <row r="280" spans="1:13" s="206" customFormat="1" outlineLevel="1" x14ac:dyDescent="0.25">
      <c r="A280" s="243" t="s">
        <v>1999</v>
      </c>
      <c r="B280" s="243"/>
      <c r="C280" s="243"/>
      <c r="D280" s="649"/>
      <c r="E280"/>
      <c r="F280"/>
      <c r="G280"/>
      <c r="H280" s="178"/>
      <c r="I280" s="184"/>
      <c r="J280"/>
      <c r="K280"/>
      <c r="L280"/>
      <c r="M280"/>
    </row>
    <row r="281" spans="1:13" s="206" customFormat="1" outlineLevel="1" x14ac:dyDescent="0.25">
      <c r="A281" s="243" t="s">
        <v>2000</v>
      </c>
      <c r="B281" s="243"/>
      <c r="C281" s="243"/>
      <c r="D281" s="649"/>
      <c r="E281"/>
      <c r="F281"/>
      <c r="G281"/>
      <c r="H281" s="178"/>
      <c r="I281" s="184"/>
      <c r="J281"/>
      <c r="K281"/>
      <c r="L281"/>
      <c r="M281"/>
    </row>
    <row r="282" spans="1:13" s="206" customFormat="1" outlineLevel="1" x14ac:dyDescent="0.25">
      <c r="A282" s="243" t="s">
        <v>2001</v>
      </c>
      <c r="B282" s="243"/>
      <c r="C282" s="243"/>
      <c r="D282" s="649"/>
      <c r="E282"/>
      <c r="F282"/>
      <c r="G282"/>
      <c r="H282" s="178"/>
      <c r="I282" s="184"/>
      <c r="J282"/>
      <c r="K282"/>
      <c r="L282"/>
      <c r="M282"/>
    </row>
    <row r="283" spans="1:13" s="206" customFormat="1" outlineLevel="1" x14ac:dyDescent="0.25">
      <c r="A283" s="243" t="s">
        <v>2002</v>
      </c>
      <c r="B283" s="243"/>
      <c r="C283" s="243"/>
      <c r="D283" s="649"/>
      <c r="E283"/>
      <c r="F283"/>
      <c r="G283"/>
      <c r="H283" s="178"/>
      <c r="I283" s="184"/>
      <c r="J283"/>
      <c r="K283"/>
      <c r="L283"/>
      <c r="M283"/>
    </row>
    <row r="284" spans="1:13" s="206" customFormat="1" outlineLevel="1" x14ac:dyDescent="0.25">
      <c r="A284" s="243" t="s">
        <v>2003</v>
      </c>
      <c r="B284" s="243"/>
      <c r="C284" s="243"/>
      <c r="D284" s="649"/>
      <c r="E284"/>
      <c r="F284"/>
      <c r="G284"/>
      <c r="H284" s="178"/>
      <c r="I284" s="184"/>
      <c r="J284"/>
      <c r="K284"/>
      <c r="L284"/>
      <c r="M284"/>
    </row>
    <row r="285" spans="1:13" ht="18.75" x14ac:dyDescent="0.25">
      <c r="A285" s="44"/>
      <c r="B285" s="255" t="s">
        <v>2951</v>
      </c>
      <c r="C285" s="44" t="s">
        <v>1</v>
      </c>
      <c r="D285" s="44" t="s">
        <v>1</v>
      </c>
      <c r="E285" s="44"/>
      <c r="F285" s="45"/>
      <c r="G285" s="46"/>
      <c r="H285" s="31"/>
      <c r="I285" s="37"/>
      <c r="J285" s="37"/>
      <c r="K285" s="37"/>
      <c r="L285" s="39"/>
    </row>
    <row r="286" spans="1:13" ht="18.75" x14ac:dyDescent="0.25">
      <c r="A286" s="256" t="s">
        <v>2998</v>
      </c>
      <c r="B286" s="257"/>
      <c r="C286" s="257"/>
      <c r="D286" s="257"/>
      <c r="E286" s="257"/>
      <c r="F286" s="258"/>
      <c r="G286" s="257"/>
      <c r="H286" s="31"/>
      <c r="I286" s="37"/>
      <c r="J286" s="37"/>
      <c r="K286" s="37"/>
      <c r="L286" s="39"/>
    </row>
    <row r="287" spans="1:13" ht="18.75" x14ac:dyDescent="0.25">
      <c r="A287" s="256" t="s">
        <v>2999</v>
      </c>
      <c r="B287" s="257"/>
      <c r="C287" s="257"/>
      <c r="D287" s="257"/>
      <c r="E287" s="257"/>
      <c r="F287" s="258"/>
      <c r="G287" s="257"/>
      <c r="H287" s="31"/>
      <c r="I287" s="37"/>
      <c r="J287" s="37"/>
      <c r="K287" s="37"/>
      <c r="L287" s="39"/>
    </row>
    <row r="288" spans="1:13" x14ac:dyDescent="0.25">
      <c r="A288" s="243" t="s">
        <v>340</v>
      </c>
      <c r="B288" s="48" t="s">
        <v>2952</v>
      </c>
      <c r="C288" s="75">
        <v>38</v>
      </c>
      <c r="D288" s="69"/>
      <c r="E288" s="69"/>
      <c r="F288" s="69"/>
      <c r="G288" s="69"/>
      <c r="H288" s="31"/>
      <c r="I288" s="75"/>
      <c r="K288" s="69"/>
      <c r="L288" s="69"/>
      <c r="M288" s="69"/>
    </row>
    <row r="289" spans="1:13" x14ac:dyDescent="0.25">
      <c r="A289" s="243" t="s">
        <v>341</v>
      </c>
      <c r="B289" s="48" t="s">
        <v>2953</v>
      </c>
      <c r="C289" s="75">
        <v>39</v>
      </c>
      <c r="E289" s="69"/>
      <c r="F289" s="69"/>
      <c r="H289" s="31"/>
      <c r="I289" s="75"/>
      <c r="K289" s="69"/>
      <c r="L289" s="69"/>
    </row>
    <row r="290" spans="1:13" ht="14.1" customHeight="1" x14ac:dyDescent="0.25">
      <c r="A290" s="243" t="s">
        <v>342</v>
      </c>
      <c r="B290" s="259" t="s">
        <v>2954</v>
      </c>
      <c r="C290" s="242" t="s">
        <v>2955</v>
      </c>
      <c r="H290" s="31"/>
      <c r="I290" s="75"/>
      <c r="J290" s="75"/>
      <c r="K290" s="76"/>
      <c r="L290" s="69"/>
      <c r="M290" s="76"/>
    </row>
    <row r="291" spans="1:13" x14ac:dyDescent="0.25">
      <c r="A291" s="243" t="s">
        <v>343</v>
      </c>
      <c r="B291" s="259" t="s">
        <v>2956</v>
      </c>
      <c r="C291" s="75" t="s">
        <v>3535</v>
      </c>
      <c r="D291" s="247" t="s">
        <v>3104</v>
      </c>
      <c r="E291" s="76"/>
      <c r="F291" s="69"/>
      <c r="G291" s="76"/>
      <c r="H291" s="31"/>
      <c r="I291" s="75"/>
    </row>
    <row r="292" spans="1:13" x14ac:dyDescent="0.25">
      <c r="A292" s="243" t="s">
        <v>344</v>
      </c>
      <c r="B292" s="259" t="s">
        <v>2957</v>
      </c>
      <c r="C292" s="75">
        <v>52</v>
      </c>
      <c r="H292" s="31"/>
      <c r="I292" s="74"/>
      <c r="J292" s="75"/>
      <c r="K292" s="76"/>
      <c r="M292" s="76"/>
    </row>
    <row r="293" spans="1:13" x14ac:dyDescent="0.25">
      <c r="A293" s="243" t="s">
        <v>345</v>
      </c>
      <c r="B293" s="259" t="s">
        <v>2958</v>
      </c>
      <c r="C293" s="77" t="s">
        <v>3536</v>
      </c>
      <c r="D293" s="73" t="s">
        <v>1175</v>
      </c>
      <c r="E293" s="76"/>
      <c r="F293" s="73" t="s">
        <v>1175</v>
      </c>
      <c r="G293" s="73" t="s">
        <v>1175</v>
      </c>
      <c r="H293" s="31"/>
      <c r="L293" s="76"/>
    </row>
    <row r="294" spans="1:13" x14ac:dyDescent="0.25">
      <c r="A294" s="243" t="s">
        <v>346</v>
      </c>
      <c r="B294" s="259" t="s">
        <v>2959</v>
      </c>
      <c r="C294" s="251" t="s">
        <v>2960</v>
      </c>
      <c r="D294" s="241"/>
      <c r="E294" s="241"/>
      <c r="F294" s="241"/>
      <c r="G294" s="240"/>
      <c r="H294" s="31"/>
      <c r="I294" s="75"/>
      <c r="L294" s="76"/>
    </row>
    <row r="295" spans="1:13" x14ac:dyDescent="0.25">
      <c r="A295" s="243" t="s">
        <v>347</v>
      </c>
      <c r="B295" s="245" t="s">
        <v>2970</v>
      </c>
      <c r="C295" s="75" t="s">
        <v>3537</v>
      </c>
      <c r="D295" s="73" t="s">
        <v>1175</v>
      </c>
      <c r="E295" s="241"/>
      <c r="F295" s="73" t="s">
        <v>1175</v>
      </c>
      <c r="G295" s="240"/>
      <c r="H295" s="31"/>
      <c r="I295" s="75"/>
      <c r="K295" s="76"/>
      <c r="L295" s="76"/>
    </row>
    <row r="296" spans="1:13" x14ac:dyDescent="0.25">
      <c r="A296" s="243" t="s">
        <v>348</v>
      </c>
      <c r="B296" s="245" t="s">
        <v>2971</v>
      </c>
      <c r="C296" s="75">
        <v>111</v>
      </c>
      <c r="D296" s="241"/>
      <c r="E296" s="241"/>
      <c r="F296" s="76"/>
      <c r="G296" s="240"/>
      <c r="H296" s="31"/>
      <c r="I296" s="75"/>
      <c r="K296" s="76"/>
      <c r="L296" s="76"/>
    </row>
    <row r="297" spans="1:13" x14ac:dyDescent="0.25">
      <c r="A297" s="243" t="s">
        <v>349</v>
      </c>
      <c r="B297" s="245" t="s">
        <v>2972</v>
      </c>
      <c r="C297" s="75">
        <v>163</v>
      </c>
      <c r="E297" s="76"/>
      <c r="F297" s="76"/>
      <c r="H297" s="31"/>
      <c r="I297" s="75"/>
      <c r="K297" s="76"/>
    </row>
    <row r="298" spans="1:13" x14ac:dyDescent="0.25">
      <c r="A298" s="243" t="s">
        <v>350</v>
      </c>
      <c r="B298" s="245" t="s">
        <v>2973</v>
      </c>
      <c r="C298" s="75">
        <v>137</v>
      </c>
      <c r="E298" s="76"/>
      <c r="F298" s="240"/>
      <c r="H298" s="31"/>
      <c r="I298" s="75"/>
      <c r="K298" s="76"/>
    </row>
    <row r="299" spans="1:13" x14ac:dyDescent="0.25">
      <c r="A299" s="230" t="s">
        <v>351</v>
      </c>
      <c r="B299" s="259" t="s">
        <v>2974</v>
      </c>
      <c r="C299" s="230" t="s">
        <v>3138</v>
      </c>
      <c r="D299" s="230"/>
      <c r="E299" s="76"/>
      <c r="F299" s="240"/>
      <c r="G299" s="240"/>
      <c r="H299" s="240"/>
      <c r="I299" s="242"/>
      <c r="J299" s="241"/>
      <c r="K299" s="76"/>
      <c r="L299" s="241"/>
      <c r="M299" s="240"/>
    </row>
    <row r="300" spans="1:13" x14ac:dyDescent="0.25">
      <c r="A300" s="230" t="s">
        <v>352</v>
      </c>
      <c r="B300" s="259" t="s">
        <v>2975</v>
      </c>
      <c r="C300" s="242" t="s">
        <v>2990</v>
      </c>
      <c r="D300" s="73" t="s">
        <v>1175</v>
      </c>
      <c r="E300" s="76"/>
      <c r="F300" s="73" t="s">
        <v>1175</v>
      </c>
      <c r="G300" s="240"/>
      <c r="H300" s="240"/>
      <c r="I300" s="242"/>
      <c r="J300" s="242"/>
      <c r="K300" s="76"/>
      <c r="L300" s="241"/>
      <c r="M300" s="240"/>
    </row>
    <row r="301" spans="1:13" outlineLevel="1" x14ac:dyDescent="0.25">
      <c r="A301" s="230" t="s">
        <v>2983</v>
      </c>
      <c r="B301" s="259" t="s">
        <v>2976</v>
      </c>
      <c r="C301" s="242" t="s">
        <v>2991</v>
      </c>
      <c r="D301" s="230"/>
      <c r="E301" s="76"/>
      <c r="F301" s="240"/>
      <c r="G301" s="240"/>
      <c r="H301" s="240"/>
      <c r="I301" s="242"/>
      <c r="J301" s="242"/>
      <c r="K301" s="76"/>
      <c r="L301" s="241"/>
      <c r="M301" s="240"/>
    </row>
    <row r="302" spans="1:13" outlineLevel="1" x14ac:dyDescent="0.25">
      <c r="A302" s="243" t="s">
        <v>2984</v>
      </c>
      <c r="B302" s="259" t="s">
        <v>2977</v>
      </c>
      <c r="C302" s="242" t="s">
        <v>3538</v>
      </c>
      <c r="D302" s="243"/>
      <c r="E302" s="76"/>
      <c r="F302" s="240"/>
      <c r="H302" s="31"/>
      <c r="I302" s="75"/>
      <c r="J302" s="75"/>
      <c r="K302" s="76"/>
    </row>
    <row r="303" spans="1:13" outlineLevel="1" x14ac:dyDescent="0.25">
      <c r="A303" s="243" t="s">
        <v>2985</v>
      </c>
      <c r="B303" s="245" t="s">
        <v>2978</v>
      </c>
      <c r="C303" s="75">
        <v>65</v>
      </c>
      <c r="E303" s="76"/>
      <c r="F303" s="240"/>
      <c r="H303" s="31"/>
      <c r="I303" s="75"/>
      <c r="J303" s="75"/>
      <c r="K303" s="76"/>
    </row>
    <row r="304" spans="1:13" outlineLevel="1" x14ac:dyDescent="0.25">
      <c r="A304" s="243" t="s">
        <v>2986</v>
      </c>
      <c r="B304" s="245" t="s">
        <v>2979</v>
      </c>
      <c r="C304" s="75">
        <v>88</v>
      </c>
      <c r="E304" s="76"/>
      <c r="F304" s="240"/>
      <c r="H304" s="31"/>
      <c r="I304" s="75"/>
      <c r="J304" s="75"/>
      <c r="K304" s="76"/>
    </row>
    <row r="305" spans="1:13" outlineLevel="1" x14ac:dyDescent="0.25">
      <c r="A305" s="243" t="s">
        <v>2987</v>
      </c>
      <c r="B305" s="259" t="s">
        <v>2980</v>
      </c>
      <c r="C305" s="242" t="s">
        <v>2992</v>
      </c>
      <c r="E305" s="76"/>
      <c r="F305" s="240"/>
      <c r="H305" s="31"/>
      <c r="I305" s="75"/>
      <c r="J305" s="75"/>
      <c r="K305" s="76"/>
      <c r="M305" s="62"/>
    </row>
    <row r="306" spans="1:13" outlineLevel="1" x14ac:dyDescent="0.25">
      <c r="A306" s="243" t="s">
        <v>2988</v>
      </c>
      <c r="B306" s="259" t="s">
        <v>2981</v>
      </c>
      <c r="C306" s="242">
        <v>44</v>
      </c>
      <c r="D306" s="75"/>
      <c r="E306" s="76"/>
      <c r="F306" s="240"/>
      <c r="H306" s="31"/>
      <c r="I306" s="75"/>
      <c r="J306" s="75"/>
      <c r="K306" s="76"/>
      <c r="M306" s="62"/>
    </row>
    <row r="307" spans="1:13" outlineLevel="1" x14ac:dyDescent="0.25">
      <c r="A307" s="243" t="s">
        <v>2989</v>
      </c>
      <c r="B307" s="259" t="s">
        <v>2982</v>
      </c>
      <c r="C307" s="242" t="s">
        <v>3539</v>
      </c>
      <c r="D307" s="239" t="s">
        <v>1175</v>
      </c>
      <c r="E307" s="76"/>
      <c r="F307" s="239" t="s">
        <v>1175</v>
      </c>
      <c r="H307" s="31"/>
      <c r="I307" s="75"/>
      <c r="J307" s="75"/>
      <c r="K307" s="76"/>
      <c r="M307" s="62"/>
    </row>
    <row r="308" spans="1:13" outlineLevel="1" x14ac:dyDescent="0.25">
      <c r="A308" s="243" t="s">
        <v>353</v>
      </c>
      <c r="B308" s="48"/>
      <c r="C308" s="75"/>
      <c r="D308" s="75"/>
      <c r="E308" s="76"/>
      <c r="F308" s="240"/>
      <c r="H308" s="31"/>
      <c r="I308" s="75"/>
      <c r="J308" s="75"/>
      <c r="K308" s="76"/>
      <c r="M308" s="62"/>
    </row>
    <row r="309" spans="1:13" outlineLevel="1" x14ac:dyDescent="0.25">
      <c r="A309" s="243" t="s">
        <v>354</v>
      </c>
      <c r="B309" s="48"/>
      <c r="C309" s="75"/>
      <c r="D309" s="75"/>
      <c r="E309" s="76"/>
      <c r="H309" s="31"/>
      <c r="I309" s="75"/>
      <c r="J309" s="75"/>
      <c r="K309" s="76"/>
      <c r="M309" s="62"/>
    </row>
    <row r="310" spans="1:13" outlineLevel="1" x14ac:dyDescent="0.25">
      <c r="A310" s="243" t="s">
        <v>355</v>
      </c>
      <c r="H310" s="31"/>
      <c r="M310" s="62"/>
    </row>
    <row r="311" spans="1:13" ht="37.5" x14ac:dyDescent="0.25">
      <c r="A311" s="45"/>
      <c r="B311" s="244" t="s">
        <v>64</v>
      </c>
      <c r="C311" s="45"/>
      <c r="D311" s="45"/>
      <c r="E311" s="45"/>
      <c r="F311" s="45"/>
      <c r="G311" s="46"/>
      <c r="H311" s="31"/>
      <c r="I311" s="39"/>
      <c r="J311" s="39"/>
      <c r="K311" s="39"/>
      <c r="L311" s="39"/>
      <c r="M311" s="62"/>
    </row>
    <row r="312" spans="1:13" x14ac:dyDescent="0.25">
      <c r="A312" s="243" t="s">
        <v>5</v>
      </c>
      <c r="B312" s="250" t="s">
        <v>2993</v>
      </c>
      <c r="C312" s="33" t="s">
        <v>68</v>
      </c>
      <c r="H312" s="31"/>
      <c r="I312" s="75"/>
      <c r="M312" s="62"/>
    </row>
    <row r="313" spans="1:13" outlineLevel="1" x14ac:dyDescent="0.25">
      <c r="A313" s="243" t="s">
        <v>2996</v>
      </c>
      <c r="B313" s="250" t="s">
        <v>2994</v>
      </c>
      <c r="C313" s="241" t="s">
        <v>68</v>
      </c>
      <c r="H313" s="31"/>
      <c r="I313" s="75"/>
      <c r="M313" s="62"/>
    </row>
    <row r="314" spans="1:13" outlineLevel="1" x14ac:dyDescent="0.25">
      <c r="A314" s="243" t="s">
        <v>2997</v>
      </c>
      <c r="B314" s="250" t="s">
        <v>2995</v>
      </c>
      <c r="C314" s="241" t="s">
        <v>68</v>
      </c>
      <c r="H314" s="31"/>
      <c r="I314" s="75"/>
      <c r="M314" s="62"/>
    </row>
    <row r="315" spans="1:13" outlineLevel="1" x14ac:dyDescent="0.25">
      <c r="A315" s="243" t="s">
        <v>356</v>
      </c>
      <c r="B315" s="56"/>
      <c r="C315" s="75"/>
      <c r="H315" s="31"/>
      <c r="I315" s="75"/>
      <c r="M315" s="62"/>
    </row>
    <row r="316" spans="1:13" outlineLevel="1" x14ac:dyDescent="0.25">
      <c r="A316" s="243" t="s">
        <v>357</v>
      </c>
      <c r="B316" s="56"/>
      <c r="C316" s="75"/>
      <c r="H316" s="31"/>
      <c r="I316" s="75"/>
      <c r="M316" s="62"/>
    </row>
    <row r="317" spans="1:13" outlineLevel="1" x14ac:dyDescent="0.25">
      <c r="A317" s="243" t="s">
        <v>358</v>
      </c>
      <c r="B317" s="56"/>
      <c r="C317" s="75"/>
      <c r="H317" s="31"/>
      <c r="I317" s="75"/>
      <c r="M317" s="62"/>
    </row>
    <row r="318" spans="1:13" outlineLevel="1" x14ac:dyDescent="0.25">
      <c r="A318" s="243" t="s">
        <v>359</v>
      </c>
      <c r="B318" s="56"/>
      <c r="C318" s="75"/>
      <c r="H318" s="31"/>
      <c r="I318" s="75"/>
      <c r="M318" s="62"/>
    </row>
    <row r="319" spans="1:13" ht="18.75" x14ac:dyDescent="0.25">
      <c r="A319" s="45"/>
      <c r="B319" s="44" t="s">
        <v>65</v>
      </c>
      <c r="C319" s="45"/>
      <c r="D319" s="45"/>
      <c r="E319" s="45"/>
      <c r="F319" s="45"/>
      <c r="G319" s="46"/>
      <c r="H319" s="31"/>
      <c r="I319" s="39"/>
      <c r="J319" s="39"/>
      <c r="K319" s="39"/>
      <c r="L319" s="39"/>
      <c r="M319" s="62"/>
    </row>
    <row r="320" spans="1:13" ht="15" customHeight="1" outlineLevel="1" x14ac:dyDescent="0.25">
      <c r="A320" s="52"/>
      <c r="B320" s="53" t="s">
        <v>360</v>
      </c>
      <c r="C320" s="52"/>
      <c r="D320" s="52"/>
      <c r="E320" s="54"/>
      <c r="F320" s="55"/>
      <c r="G320" s="55"/>
      <c r="H320" s="31"/>
      <c r="K320" s="31"/>
      <c r="L320" s="31"/>
      <c r="M320" s="62"/>
    </row>
    <row r="321" spans="1:13" outlineLevel="1" x14ac:dyDescent="0.25">
      <c r="A321" s="243" t="s">
        <v>361</v>
      </c>
      <c r="B321" s="48" t="s">
        <v>362</v>
      </c>
      <c r="C321" s="48"/>
      <c r="H321" s="31"/>
      <c r="I321" s="62"/>
      <c r="J321" s="62"/>
      <c r="K321" s="62"/>
      <c r="L321" s="62"/>
      <c r="M321" s="62"/>
    </row>
    <row r="322" spans="1:13" outlineLevel="1" x14ac:dyDescent="0.25">
      <c r="A322" s="243" t="s">
        <v>363</v>
      </c>
      <c r="B322" s="48" t="s">
        <v>364</v>
      </c>
      <c r="C322" s="48"/>
      <c r="H322" s="31"/>
      <c r="I322" s="62"/>
      <c r="J322" s="62"/>
      <c r="K322" s="62"/>
      <c r="L322" s="62"/>
      <c r="M322" s="62"/>
    </row>
    <row r="323" spans="1:13" outlineLevel="1" x14ac:dyDescent="0.25">
      <c r="A323" s="243" t="s">
        <v>365</v>
      </c>
      <c r="B323" s="48" t="s">
        <v>366</v>
      </c>
      <c r="C323" s="48"/>
      <c r="H323" s="31"/>
      <c r="I323" s="62"/>
      <c r="J323" s="62"/>
      <c r="K323" s="62"/>
      <c r="L323" s="62"/>
      <c r="M323" s="62"/>
    </row>
    <row r="324" spans="1:13" outlineLevel="1" x14ac:dyDescent="0.25">
      <c r="A324" s="243" t="s">
        <v>367</v>
      </c>
      <c r="B324" s="48" t="s">
        <v>368</v>
      </c>
      <c r="H324" s="31"/>
      <c r="I324" s="62"/>
      <c r="J324" s="62"/>
      <c r="K324" s="62"/>
      <c r="L324" s="62"/>
      <c r="M324" s="62"/>
    </row>
    <row r="325" spans="1:13" outlineLevel="1" x14ac:dyDescent="0.25">
      <c r="A325" s="243" t="s">
        <v>369</v>
      </c>
      <c r="B325" s="48" t="s">
        <v>370</v>
      </c>
      <c r="H325" s="31"/>
      <c r="I325" s="62"/>
      <c r="J325" s="62"/>
      <c r="K325" s="62"/>
      <c r="L325" s="62"/>
      <c r="M325" s="62"/>
    </row>
    <row r="326" spans="1:13" outlineLevel="1" x14ac:dyDescent="0.25">
      <c r="A326" s="243" t="s">
        <v>371</v>
      </c>
      <c r="B326" s="48" t="s">
        <v>372</v>
      </c>
      <c r="H326" s="31"/>
      <c r="I326" s="62"/>
      <c r="J326" s="62"/>
      <c r="K326" s="62"/>
      <c r="L326" s="62"/>
      <c r="M326" s="62"/>
    </row>
    <row r="327" spans="1:13" outlineLevel="1" x14ac:dyDescent="0.25">
      <c r="A327" s="243" t="s">
        <v>373</v>
      </c>
      <c r="B327" s="48" t="s">
        <v>374</v>
      </c>
      <c r="H327" s="31"/>
      <c r="I327" s="62"/>
      <c r="J327" s="62"/>
      <c r="K327" s="62"/>
      <c r="L327" s="62"/>
      <c r="M327" s="62"/>
    </row>
    <row r="328" spans="1:13" outlineLevel="1" x14ac:dyDescent="0.25">
      <c r="A328" s="243" t="s">
        <v>375</v>
      </c>
      <c r="B328" s="48" t="s">
        <v>376</v>
      </c>
      <c r="H328" s="31"/>
      <c r="I328" s="62"/>
      <c r="J328" s="62"/>
      <c r="K328" s="62"/>
      <c r="L328" s="62"/>
      <c r="M328" s="62"/>
    </row>
    <row r="329" spans="1:13" outlineLevel="1" x14ac:dyDescent="0.25">
      <c r="A329" s="243" t="s">
        <v>377</v>
      </c>
      <c r="B329" s="48" t="s">
        <v>378</v>
      </c>
      <c r="H329" s="31"/>
      <c r="I329" s="62"/>
      <c r="J329" s="62"/>
      <c r="K329" s="62"/>
      <c r="L329" s="62"/>
      <c r="M329" s="62"/>
    </row>
    <row r="330" spans="1:13" outlineLevel="1" x14ac:dyDescent="0.25">
      <c r="A330" s="243" t="s">
        <v>379</v>
      </c>
      <c r="B330" s="61" t="s">
        <v>380</v>
      </c>
      <c r="H330" s="31"/>
      <c r="I330" s="62"/>
      <c r="J330" s="62"/>
      <c r="K330" s="62"/>
      <c r="L330" s="62"/>
      <c r="M330" s="62"/>
    </row>
    <row r="331" spans="1:13" outlineLevel="1" x14ac:dyDescent="0.25">
      <c r="A331" s="243" t="s">
        <v>381</v>
      </c>
      <c r="B331" s="61" t="s">
        <v>380</v>
      </c>
      <c r="H331" s="31"/>
      <c r="I331" s="62"/>
      <c r="J331" s="62"/>
      <c r="K331" s="62"/>
      <c r="L331" s="62"/>
      <c r="M331" s="62"/>
    </row>
    <row r="332" spans="1:13" outlineLevel="1" x14ac:dyDescent="0.25">
      <c r="A332" s="243" t="s">
        <v>382</v>
      </c>
      <c r="B332" s="61" t="s">
        <v>380</v>
      </c>
      <c r="H332" s="31"/>
      <c r="I332" s="62"/>
      <c r="J332" s="62"/>
      <c r="K332" s="62"/>
      <c r="L332" s="62"/>
      <c r="M332" s="62"/>
    </row>
    <row r="333" spans="1:13" outlineLevel="1" x14ac:dyDescent="0.25">
      <c r="A333" s="243" t="s">
        <v>383</v>
      </c>
      <c r="B333" s="61" t="s">
        <v>380</v>
      </c>
      <c r="H333" s="31"/>
      <c r="I333" s="62"/>
      <c r="J333" s="62"/>
      <c r="K333" s="62"/>
      <c r="L333" s="62"/>
      <c r="M333" s="62"/>
    </row>
    <row r="334" spans="1:13" outlineLevel="1" x14ac:dyDescent="0.25">
      <c r="A334" s="243" t="s">
        <v>384</v>
      </c>
      <c r="B334" s="61" t="s">
        <v>380</v>
      </c>
      <c r="H334" s="31"/>
      <c r="I334" s="62"/>
      <c r="J334" s="62"/>
      <c r="K334" s="62"/>
      <c r="L334" s="62"/>
      <c r="M334" s="62"/>
    </row>
    <row r="335" spans="1:13" outlineLevel="1" x14ac:dyDescent="0.25">
      <c r="A335" s="243" t="s">
        <v>385</v>
      </c>
      <c r="B335" s="61" t="s">
        <v>380</v>
      </c>
      <c r="H335" s="31"/>
      <c r="I335" s="62"/>
      <c r="J335" s="62"/>
      <c r="K335" s="62"/>
      <c r="L335" s="62"/>
      <c r="M335" s="62"/>
    </row>
    <row r="336" spans="1:13" outlineLevel="1" x14ac:dyDescent="0.25">
      <c r="A336" s="243" t="s">
        <v>386</v>
      </c>
      <c r="B336" s="61" t="s">
        <v>380</v>
      </c>
      <c r="H336" s="31"/>
      <c r="I336" s="62"/>
      <c r="J336" s="62"/>
      <c r="K336" s="62"/>
      <c r="L336" s="62"/>
      <c r="M336" s="62"/>
    </row>
    <row r="337" spans="1:13" outlineLevel="1" x14ac:dyDescent="0.25">
      <c r="A337" s="243" t="s">
        <v>387</v>
      </c>
      <c r="B337" s="61" t="s">
        <v>380</v>
      </c>
      <c r="H337" s="31"/>
      <c r="I337" s="62"/>
      <c r="J337" s="62"/>
      <c r="K337" s="62"/>
      <c r="L337" s="62"/>
      <c r="M337" s="62"/>
    </row>
    <row r="338" spans="1:13" outlineLevel="1" x14ac:dyDescent="0.25">
      <c r="A338" s="243" t="s">
        <v>388</v>
      </c>
      <c r="B338" s="61" t="s">
        <v>380</v>
      </c>
      <c r="H338" s="31"/>
      <c r="I338" s="62"/>
      <c r="J338" s="62"/>
      <c r="K338" s="62"/>
      <c r="L338" s="62"/>
      <c r="M338" s="62"/>
    </row>
    <row r="339" spans="1:13" outlineLevel="1" x14ac:dyDescent="0.25">
      <c r="A339" s="243" t="s">
        <v>389</v>
      </c>
      <c r="B339" s="61" t="s">
        <v>380</v>
      </c>
      <c r="H339" s="31"/>
      <c r="I339" s="62"/>
      <c r="J339" s="62"/>
      <c r="K339" s="62"/>
      <c r="L339" s="62"/>
      <c r="M339" s="62"/>
    </row>
    <row r="340" spans="1:13" outlineLevel="1" x14ac:dyDescent="0.25">
      <c r="A340" s="243" t="s">
        <v>390</v>
      </c>
      <c r="B340" s="61" t="s">
        <v>380</v>
      </c>
      <c r="H340" s="31"/>
      <c r="I340" s="62"/>
      <c r="J340" s="62"/>
      <c r="K340" s="62"/>
      <c r="L340" s="62"/>
      <c r="M340" s="62"/>
    </row>
    <row r="341" spans="1:13" outlineLevel="1" x14ac:dyDescent="0.25">
      <c r="A341" s="243" t="s">
        <v>391</v>
      </c>
      <c r="B341" s="61" t="s">
        <v>380</v>
      </c>
      <c r="H341" s="31"/>
      <c r="I341" s="62"/>
      <c r="J341" s="62"/>
      <c r="K341" s="62"/>
      <c r="L341" s="62"/>
      <c r="M341" s="62"/>
    </row>
    <row r="342" spans="1:13" outlineLevel="1" x14ac:dyDescent="0.25">
      <c r="A342" s="243" t="s">
        <v>392</v>
      </c>
      <c r="B342" s="61" t="s">
        <v>380</v>
      </c>
      <c r="H342" s="31"/>
      <c r="I342" s="62"/>
      <c r="J342" s="62"/>
      <c r="K342" s="62"/>
      <c r="L342" s="62"/>
      <c r="M342" s="62"/>
    </row>
    <row r="343" spans="1:13" outlineLevel="1" x14ac:dyDescent="0.25">
      <c r="A343" s="243" t="s">
        <v>393</v>
      </c>
      <c r="B343" s="61" t="s">
        <v>380</v>
      </c>
      <c r="H343" s="31"/>
      <c r="I343" s="62"/>
      <c r="J343" s="62"/>
      <c r="K343" s="62"/>
      <c r="L343" s="62"/>
      <c r="M343" s="62"/>
    </row>
    <row r="344" spans="1:13" outlineLevel="1" x14ac:dyDescent="0.25">
      <c r="A344" s="243" t="s">
        <v>394</v>
      </c>
      <c r="B344" s="61" t="s">
        <v>380</v>
      </c>
      <c r="H344" s="31"/>
      <c r="I344" s="62"/>
      <c r="J344" s="62"/>
      <c r="K344" s="62"/>
      <c r="L344" s="62"/>
      <c r="M344" s="62"/>
    </row>
    <row r="345" spans="1:13" outlineLevel="1" x14ac:dyDescent="0.25">
      <c r="A345" s="243" t="s">
        <v>395</v>
      </c>
      <c r="B345" s="61" t="s">
        <v>380</v>
      </c>
      <c r="H345" s="31"/>
      <c r="I345" s="62"/>
      <c r="J345" s="62"/>
      <c r="K345" s="62"/>
      <c r="L345" s="62"/>
      <c r="M345" s="62"/>
    </row>
    <row r="346" spans="1:13" outlineLevel="1" x14ac:dyDescent="0.25">
      <c r="A346" s="243" t="s">
        <v>396</v>
      </c>
      <c r="B346" s="61" t="s">
        <v>380</v>
      </c>
      <c r="H346" s="31"/>
      <c r="I346" s="62"/>
      <c r="J346" s="62"/>
      <c r="K346" s="62"/>
      <c r="L346" s="62"/>
      <c r="M346" s="62"/>
    </row>
    <row r="347" spans="1:13" outlineLevel="1" x14ac:dyDescent="0.25">
      <c r="A347" s="243" t="s">
        <v>397</v>
      </c>
      <c r="B347" s="61" t="s">
        <v>380</v>
      </c>
      <c r="H347" s="31"/>
      <c r="I347" s="62"/>
      <c r="J347" s="62"/>
      <c r="K347" s="62"/>
      <c r="L347" s="62"/>
      <c r="M347" s="62"/>
    </row>
    <row r="348" spans="1:13" outlineLevel="1" x14ac:dyDescent="0.25">
      <c r="A348" s="243" t="s">
        <v>398</v>
      </c>
      <c r="B348" s="61" t="s">
        <v>380</v>
      </c>
      <c r="H348" s="31"/>
      <c r="I348" s="62"/>
      <c r="J348" s="62"/>
      <c r="K348" s="62"/>
      <c r="L348" s="62"/>
      <c r="M348" s="62"/>
    </row>
    <row r="349" spans="1:13" outlineLevel="1" x14ac:dyDescent="0.25">
      <c r="A349" s="243" t="s">
        <v>399</v>
      </c>
      <c r="B349" s="61" t="s">
        <v>380</v>
      </c>
      <c r="H349" s="31"/>
      <c r="I349" s="62"/>
      <c r="J349" s="62"/>
      <c r="K349" s="62"/>
      <c r="L349" s="62"/>
      <c r="M349" s="62"/>
    </row>
    <row r="350" spans="1:13" outlineLevel="1" x14ac:dyDescent="0.25">
      <c r="A350" s="243" t="s">
        <v>400</v>
      </c>
      <c r="B350" s="61" t="s">
        <v>380</v>
      </c>
      <c r="H350" s="31"/>
      <c r="I350" s="62"/>
      <c r="J350" s="62"/>
      <c r="K350" s="62"/>
      <c r="L350" s="62"/>
      <c r="M350" s="62"/>
    </row>
    <row r="351" spans="1:13" outlineLevel="1" x14ac:dyDescent="0.25">
      <c r="A351" s="243" t="s">
        <v>401</v>
      </c>
      <c r="B351" s="61" t="s">
        <v>380</v>
      </c>
      <c r="H351" s="31"/>
      <c r="I351" s="62"/>
      <c r="J351" s="62"/>
      <c r="K351" s="62"/>
      <c r="L351" s="62"/>
      <c r="M351" s="62"/>
    </row>
    <row r="352" spans="1:13" outlineLevel="1" x14ac:dyDescent="0.25">
      <c r="A352" s="243" t="s">
        <v>402</v>
      </c>
      <c r="B352" s="61" t="s">
        <v>380</v>
      </c>
      <c r="H352" s="31"/>
      <c r="I352" s="62"/>
      <c r="J352" s="62"/>
      <c r="K352" s="62"/>
      <c r="L352" s="62"/>
      <c r="M352" s="62"/>
    </row>
    <row r="353" spans="1:13" outlineLevel="1" x14ac:dyDescent="0.25">
      <c r="A353" s="243" t="s">
        <v>403</v>
      </c>
      <c r="B353" s="61" t="s">
        <v>380</v>
      </c>
      <c r="H353" s="31"/>
      <c r="I353" s="62"/>
      <c r="J353" s="62"/>
      <c r="K353" s="62"/>
      <c r="L353" s="62"/>
      <c r="M353" s="62"/>
    </row>
    <row r="354" spans="1:13" outlineLevel="1" x14ac:dyDescent="0.25">
      <c r="A354" s="243" t="s">
        <v>404</v>
      </c>
      <c r="B354" s="61" t="s">
        <v>380</v>
      </c>
      <c r="H354" s="31"/>
      <c r="I354" s="62"/>
      <c r="J354" s="62"/>
      <c r="K354" s="62"/>
      <c r="L354" s="62"/>
      <c r="M354" s="62"/>
    </row>
    <row r="355" spans="1:13" outlineLevel="1" x14ac:dyDescent="0.25">
      <c r="A355" s="243" t="s">
        <v>405</v>
      </c>
      <c r="B355" s="61" t="s">
        <v>380</v>
      </c>
      <c r="H355" s="31"/>
      <c r="I355" s="62"/>
      <c r="J355" s="62"/>
      <c r="K355" s="62"/>
      <c r="L355" s="62"/>
      <c r="M355" s="62"/>
    </row>
    <row r="356" spans="1:13" outlineLevel="1" x14ac:dyDescent="0.25">
      <c r="A356" s="243" t="s">
        <v>406</v>
      </c>
      <c r="B356" s="61" t="s">
        <v>380</v>
      </c>
      <c r="H356" s="31"/>
      <c r="I356" s="62"/>
      <c r="J356" s="62"/>
      <c r="K356" s="62"/>
      <c r="L356" s="62"/>
      <c r="M356" s="62"/>
    </row>
    <row r="357" spans="1:13" outlineLevel="1" x14ac:dyDescent="0.25">
      <c r="A357" s="243" t="s">
        <v>407</v>
      </c>
      <c r="B357" s="61" t="s">
        <v>380</v>
      </c>
      <c r="H357" s="31"/>
      <c r="I357" s="62"/>
      <c r="J357" s="62"/>
      <c r="K357" s="62"/>
      <c r="L357" s="62"/>
      <c r="M357" s="62"/>
    </row>
    <row r="358" spans="1:13" outlineLevel="1" x14ac:dyDescent="0.25">
      <c r="A358" s="243" t="s">
        <v>408</v>
      </c>
      <c r="B358" s="61" t="s">
        <v>380</v>
      </c>
      <c r="H358" s="31"/>
      <c r="I358" s="62"/>
      <c r="J358" s="62"/>
      <c r="K358" s="62"/>
      <c r="L358" s="62"/>
      <c r="M358" s="62"/>
    </row>
    <row r="359" spans="1:13" outlineLevel="1" x14ac:dyDescent="0.25">
      <c r="A359" s="243" t="s">
        <v>409</v>
      </c>
      <c r="B359" s="61" t="s">
        <v>380</v>
      </c>
      <c r="H359" s="31"/>
      <c r="I359" s="62"/>
      <c r="J359" s="62"/>
      <c r="K359" s="62"/>
      <c r="L359" s="62"/>
      <c r="M359" s="62"/>
    </row>
    <row r="360" spans="1:13" outlineLevel="1" x14ac:dyDescent="0.25">
      <c r="A360" s="243" t="s">
        <v>410</v>
      </c>
      <c r="B360" s="61" t="s">
        <v>380</v>
      </c>
      <c r="H360" s="31"/>
      <c r="I360" s="62"/>
      <c r="J360" s="62"/>
      <c r="K360" s="62"/>
      <c r="L360" s="62"/>
      <c r="M360" s="62"/>
    </row>
    <row r="361" spans="1:13" outlineLevel="1" x14ac:dyDescent="0.25">
      <c r="A361" s="243" t="s">
        <v>411</v>
      </c>
      <c r="B361" s="61" t="s">
        <v>380</v>
      </c>
      <c r="H361" s="31"/>
      <c r="I361" s="62"/>
      <c r="J361" s="62"/>
      <c r="K361" s="62"/>
      <c r="L361" s="62"/>
      <c r="M361" s="62"/>
    </row>
    <row r="362" spans="1:13" outlineLevel="1" x14ac:dyDescent="0.25">
      <c r="A362" s="243" t="s">
        <v>412</v>
      </c>
      <c r="B362" s="61" t="s">
        <v>380</v>
      </c>
      <c r="H362" s="31"/>
      <c r="I362" s="62"/>
      <c r="J362" s="62"/>
      <c r="K362" s="62"/>
      <c r="L362" s="62"/>
      <c r="M362" s="62"/>
    </row>
    <row r="363" spans="1:13" outlineLevel="1" x14ac:dyDescent="0.25">
      <c r="A363" s="243" t="s">
        <v>413</v>
      </c>
      <c r="B363" s="61" t="s">
        <v>380</v>
      </c>
      <c r="H363" s="31"/>
      <c r="I363" s="62"/>
      <c r="J363" s="62"/>
      <c r="K363" s="62"/>
      <c r="L363" s="62"/>
      <c r="M363" s="62"/>
    </row>
    <row r="364" spans="1:13" outlineLevel="1" x14ac:dyDescent="0.25">
      <c r="A364" s="243" t="s">
        <v>414</v>
      </c>
      <c r="B364" s="61" t="s">
        <v>380</v>
      </c>
      <c r="H364" s="31"/>
      <c r="I364" s="62"/>
      <c r="J364" s="62"/>
      <c r="K364" s="62"/>
      <c r="L364" s="62"/>
      <c r="M364" s="62"/>
    </row>
    <row r="365" spans="1:13" outlineLevel="1" x14ac:dyDescent="0.25">
      <c r="A365" s="243" t="s">
        <v>415</v>
      </c>
      <c r="B365" s="61" t="s">
        <v>380</v>
      </c>
      <c r="H365" s="31"/>
      <c r="I365" s="62"/>
      <c r="J365" s="62"/>
      <c r="K365" s="62"/>
      <c r="L365" s="62"/>
      <c r="M365" s="62"/>
    </row>
    <row r="366" spans="1:13" x14ac:dyDescent="0.25">
      <c r="H366" s="31"/>
      <c r="I366" s="62"/>
      <c r="J366" s="62"/>
      <c r="K366" s="62"/>
      <c r="L366" s="62"/>
      <c r="M366" s="62"/>
    </row>
    <row r="367" spans="1:13" x14ac:dyDescent="0.25">
      <c r="H367" s="31"/>
      <c r="I367" s="62"/>
      <c r="J367" s="62"/>
      <c r="K367" s="62"/>
      <c r="L367" s="62"/>
      <c r="M367" s="62"/>
    </row>
    <row r="368" spans="1:13" x14ac:dyDescent="0.25">
      <c r="H368" s="31"/>
      <c r="I368" s="62"/>
      <c r="J368" s="62"/>
      <c r="K368" s="62"/>
      <c r="L368" s="62"/>
      <c r="M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Normal="100" zoomScaleSheetLayoutView="100" workbookViewId="0">
      <selection activeCell="I1" sqref="I1:I1048576"/>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7.5703125" style="96" bestFit="1" customWidth="1"/>
    <col min="10" max="16384" width="8.7109375" style="96"/>
  </cols>
  <sheetData>
    <row r="1" spans="1:7" ht="31.5" x14ac:dyDescent="0.25">
      <c r="A1" s="135" t="s">
        <v>416</v>
      </c>
      <c r="B1" s="135"/>
      <c r="C1" s="95"/>
      <c r="D1" s="95"/>
      <c r="E1" s="95"/>
      <c r="F1" s="179" t="s">
        <v>3213</v>
      </c>
    </row>
    <row r="2" spans="1:7" ht="15.75" thickBot="1" x14ac:dyDescent="0.3">
      <c r="A2" s="95"/>
      <c r="B2" s="95"/>
      <c r="C2" s="95"/>
      <c r="D2" s="95"/>
      <c r="E2" s="95"/>
      <c r="F2" s="95"/>
    </row>
    <row r="3" spans="1:7" ht="19.5" thickBot="1" x14ac:dyDescent="0.3">
      <c r="A3" s="97"/>
      <c r="B3" s="98" t="s">
        <v>56</v>
      </c>
      <c r="C3" s="99" t="s">
        <v>1499</v>
      </c>
      <c r="D3" s="97"/>
      <c r="E3" s="97"/>
      <c r="F3" s="95"/>
      <c r="G3" s="97"/>
    </row>
    <row r="4" spans="1:7" ht="15.75" thickBot="1" x14ac:dyDescent="0.3"/>
    <row r="5" spans="1:7" ht="18.75" x14ac:dyDescent="0.25">
      <c r="A5" s="101"/>
      <c r="B5" s="102" t="s">
        <v>417</v>
      </c>
      <c r="C5" s="101"/>
      <c r="E5" s="103"/>
      <c r="F5" s="103"/>
    </row>
    <row r="6" spans="1:7" x14ac:dyDescent="0.25">
      <c r="B6" s="104" t="s">
        <v>418</v>
      </c>
    </row>
    <row r="7" spans="1:7" x14ac:dyDescent="0.25">
      <c r="B7" s="665" t="s">
        <v>419</v>
      </c>
    </row>
    <row r="8" spans="1:7" ht="15.75" thickBot="1" x14ac:dyDescent="0.3">
      <c r="B8" s="666" t="s">
        <v>420</v>
      </c>
    </row>
    <row r="9" spans="1:7" x14ac:dyDescent="0.25">
      <c r="B9" s="105"/>
    </row>
    <row r="10" spans="1:7" ht="37.5" x14ac:dyDescent="0.25">
      <c r="A10" s="106" t="s">
        <v>66</v>
      </c>
      <c r="B10" s="106" t="s">
        <v>418</v>
      </c>
      <c r="C10" s="107"/>
      <c r="D10" s="107"/>
      <c r="E10" s="107"/>
      <c r="F10" s="107"/>
      <c r="G10" s="108"/>
    </row>
    <row r="11" spans="1:7" ht="15" customHeight="1" x14ac:dyDescent="0.25">
      <c r="A11" s="109"/>
      <c r="B11" s="110" t="s">
        <v>421</v>
      </c>
      <c r="C11" s="109" t="s">
        <v>96</v>
      </c>
      <c r="D11" s="109"/>
      <c r="E11" s="109"/>
      <c r="F11" s="111" t="s">
        <v>422</v>
      </c>
      <c r="G11" s="111"/>
    </row>
    <row r="12" spans="1:7" x14ac:dyDescent="0.25">
      <c r="A12" s="100" t="s">
        <v>423</v>
      </c>
      <c r="B12" s="100" t="s">
        <v>424</v>
      </c>
      <c r="C12" s="154">
        <v>93877.161336202757</v>
      </c>
      <c r="F12" s="153">
        <v>1</v>
      </c>
    </row>
    <row r="13" spans="1:7" x14ac:dyDescent="0.25">
      <c r="A13" s="100" t="s">
        <v>425</v>
      </c>
      <c r="B13" s="100" t="s">
        <v>426</v>
      </c>
      <c r="C13" s="154">
        <v>0</v>
      </c>
      <c r="F13" s="153">
        <v>0</v>
      </c>
    </row>
    <row r="14" spans="1:7" x14ac:dyDescent="0.25">
      <c r="A14" s="100" t="s">
        <v>427</v>
      </c>
      <c r="B14" s="100" t="s">
        <v>124</v>
      </c>
      <c r="C14" s="154">
        <v>0</v>
      </c>
      <c r="F14" s="153">
        <v>0</v>
      </c>
    </row>
    <row r="15" spans="1:7" x14ac:dyDescent="0.25">
      <c r="A15" s="100" t="s">
        <v>428</v>
      </c>
      <c r="B15" s="113" t="s">
        <v>126</v>
      </c>
      <c r="C15" s="154">
        <v>93877.161336202757</v>
      </c>
      <c r="F15" s="131">
        <v>1</v>
      </c>
    </row>
    <row r="16" spans="1:7" outlineLevel="1" x14ac:dyDescent="0.25">
      <c r="A16" s="100" t="s">
        <v>429</v>
      </c>
      <c r="B16" s="115"/>
      <c r="C16" s="154"/>
      <c r="F16" s="153"/>
    </row>
    <row r="17" spans="1:7" outlineLevel="1" x14ac:dyDescent="0.25">
      <c r="A17" s="100" t="s">
        <v>430</v>
      </c>
      <c r="B17" s="115"/>
      <c r="C17" s="154"/>
      <c r="F17" s="153"/>
    </row>
    <row r="18" spans="1:7" outlineLevel="1" x14ac:dyDescent="0.25">
      <c r="A18" s="100" t="s">
        <v>431</v>
      </c>
      <c r="B18" s="115"/>
      <c r="C18" s="154"/>
      <c r="F18" s="153"/>
    </row>
    <row r="19" spans="1:7" outlineLevel="1" x14ac:dyDescent="0.25">
      <c r="A19" s="100" t="s">
        <v>432</v>
      </c>
      <c r="B19" s="115"/>
      <c r="C19" s="154"/>
      <c r="F19" s="153"/>
    </row>
    <row r="20" spans="1:7" outlineLevel="1" x14ac:dyDescent="0.25">
      <c r="A20" s="100" t="s">
        <v>433</v>
      </c>
      <c r="B20" s="115"/>
      <c r="C20" s="154"/>
      <c r="F20" s="153"/>
    </row>
    <row r="21" spans="1:7" outlineLevel="1" x14ac:dyDescent="0.25">
      <c r="A21" s="100" t="s">
        <v>434</v>
      </c>
      <c r="B21" s="115"/>
      <c r="C21" s="154"/>
      <c r="F21" s="153"/>
    </row>
    <row r="22" spans="1:7" outlineLevel="1" x14ac:dyDescent="0.25">
      <c r="A22" s="100" t="s">
        <v>435</v>
      </c>
      <c r="B22" s="115"/>
      <c r="C22" s="154"/>
      <c r="F22" s="153"/>
    </row>
    <row r="23" spans="1:7" outlineLevel="1" x14ac:dyDescent="0.25">
      <c r="A23" s="100" t="s">
        <v>436</v>
      </c>
      <c r="B23" s="115"/>
      <c r="C23" s="154"/>
      <c r="F23" s="153"/>
    </row>
    <row r="24" spans="1:7" outlineLevel="1" x14ac:dyDescent="0.25">
      <c r="A24" s="100" t="s">
        <v>437</v>
      </c>
      <c r="B24" s="115"/>
      <c r="C24" s="154"/>
      <c r="F24" s="153"/>
    </row>
    <row r="25" spans="1:7" outlineLevel="1" x14ac:dyDescent="0.25">
      <c r="A25" s="100" t="s">
        <v>438</v>
      </c>
      <c r="B25" s="115"/>
      <c r="C25" s="154"/>
      <c r="F25" s="153"/>
    </row>
    <row r="26" spans="1:7" outlineLevel="1" x14ac:dyDescent="0.25">
      <c r="A26" s="100" t="s">
        <v>439</v>
      </c>
      <c r="B26" s="115"/>
      <c r="C26" s="155"/>
      <c r="D26" s="96"/>
      <c r="E26" s="96"/>
      <c r="F26" s="153"/>
    </row>
    <row r="27" spans="1:7" ht="15" customHeight="1" x14ac:dyDescent="0.25">
      <c r="A27" s="109"/>
      <c r="B27" s="110" t="s">
        <v>440</v>
      </c>
      <c r="C27" s="109" t="s">
        <v>441</v>
      </c>
      <c r="D27" s="109" t="s">
        <v>442</v>
      </c>
      <c r="E27" s="116"/>
      <c r="F27" s="109" t="s">
        <v>443</v>
      </c>
      <c r="G27" s="111"/>
    </row>
    <row r="28" spans="1:7" x14ac:dyDescent="0.25">
      <c r="A28" s="100" t="s">
        <v>444</v>
      </c>
      <c r="B28" s="100" t="s">
        <v>445</v>
      </c>
      <c r="C28" s="157">
        <v>282560</v>
      </c>
      <c r="D28" s="100" t="s">
        <v>1172</v>
      </c>
      <c r="F28" s="157">
        <v>282560</v>
      </c>
    </row>
    <row r="29" spans="1:7" outlineLevel="1" x14ac:dyDescent="0.25">
      <c r="A29" s="100" t="s">
        <v>446</v>
      </c>
      <c r="B29" s="117" t="s">
        <v>447</v>
      </c>
    </row>
    <row r="30" spans="1:7" outlineLevel="1" x14ac:dyDescent="0.25">
      <c r="A30" s="100" t="s">
        <v>448</v>
      </c>
      <c r="B30" s="117" t="s">
        <v>449</v>
      </c>
    </row>
    <row r="31" spans="1:7" outlineLevel="1" x14ac:dyDescent="0.25">
      <c r="A31" s="100" t="s">
        <v>450</v>
      </c>
      <c r="B31" s="117"/>
    </row>
    <row r="32" spans="1:7" outlineLevel="1" x14ac:dyDescent="0.25">
      <c r="A32" s="100" t="s">
        <v>451</v>
      </c>
      <c r="B32" s="117"/>
    </row>
    <row r="33" spans="1:7" outlineLevel="1" x14ac:dyDescent="0.25">
      <c r="A33" s="100" t="s">
        <v>1524</v>
      </c>
      <c r="B33" s="117"/>
    </row>
    <row r="34" spans="1:7" outlineLevel="1" x14ac:dyDescent="0.25">
      <c r="A34" s="100" t="s">
        <v>1525</v>
      </c>
      <c r="B34" s="117"/>
    </row>
    <row r="35" spans="1:7" ht="15" customHeight="1" x14ac:dyDescent="0.25">
      <c r="A35" s="109"/>
      <c r="B35" s="110" t="s">
        <v>452</v>
      </c>
      <c r="C35" s="109" t="s">
        <v>453</v>
      </c>
      <c r="D35" s="109" t="s">
        <v>454</v>
      </c>
      <c r="E35" s="116"/>
      <c r="F35" s="111" t="s">
        <v>422</v>
      </c>
      <c r="G35" s="111"/>
    </row>
    <row r="36" spans="1:7" x14ac:dyDescent="0.25">
      <c r="A36" s="100" t="s">
        <v>455</v>
      </c>
      <c r="B36" s="100" t="s">
        <v>456</v>
      </c>
      <c r="C36" s="261">
        <v>3.0495198792253959E-4</v>
      </c>
      <c r="D36" s="100" t="s">
        <v>1172</v>
      </c>
      <c r="E36" s="156"/>
      <c r="F36" s="131">
        <v>3.0495198792253959E-4</v>
      </c>
    </row>
    <row r="37" spans="1:7" outlineLevel="1" x14ac:dyDescent="0.25">
      <c r="A37" s="100" t="s">
        <v>457</v>
      </c>
      <c r="C37" s="131"/>
      <c r="D37" s="131"/>
      <c r="E37" s="156"/>
      <c r="F37" s="131"/>
    </row>
    <row r="38" spans="1:7" outlineLevel="1" x14ac:dyDescent="0.25">
      <c r="A38" s="100" t="s">
        <v>458</v>
      </c>
      <c r="C38" s="131"/>
      <c r="D38" s="131"/>
      <c r="E38" s="156"/>
      <c r="F38" s="131"/>
    </row>
    <row r="39" spans="1:7" outlineLevel="1" x14ac:dyDescent="0.25">
      <c r="A39" s="100" t="s">
        <v>459</v>
      </c>
      <c r="C39" s="131"/>
      <c r="D39" s="131"/>
      <c r="E39" s="156"/>
      <c r="F39" s="131"/>
    </row>
    <row r="40" spans="1:7" outlineLevel="1" x14ac:dyDescent="0.25">
      <c r="A40" s="100" t="s">
        <v>460</v>
      </c>
      <c r="C40" s="131"/>
      <c r="D40" s="131"/>
      <c r="E40" s="156"/>
      <c r="F40" s="131"/>
    </row>
    <row r="41" spans="1:7" outlineLevel="1" x14ac:dyDescent="0.25">
      <c r="A41" s="100" t="s">
        <v>461</v>
      </c>
      <c r="C41" s="131"/>
      <c r="D41" s="131"/>
      <c r="E41" s="156"/>
      <c r="F41" s="131"/>
    </row>
    <row r="42" spans="1:7" outlineLevel="1" x14ac:dyDescent="0.25">
      <c r="A42" s="100" t="s">
        <v>462</v>
      </c>
      <c r="C42" s="131"/>
      <c r="D42" s="131"/>
      <c r="E42" s="156"/>
      <c r="F42" s="131"/>
    </row>
    <row r="43" spans="1:7" ht="15" customHeight="1" x14ac:dyDescent="0.25">
      <c r="A43" s="109"/>
      <c r="B43" s="110" t="s">
        <v>463</v>
      </c>
      <c r="C43" s="109" t="s">
        <v>453</v>
      </c>
      <c r="D43" s="109" t="s">
        <v>454</v>
      </c>
      <c r="E43" s="116"/>
      <c r="F43" s="111" t="s">
        <v>422</v>
      </c>
      <c r="G43" s="111"/>
    </row>
    <row r="44" spans="1:7" x14ac:dyDescent="0.25">
      <c r="A44" s="100" t="s">
        <v>464</v>
      </c>
      <c r="B44" s="118" t="s">
        <v>465</v>
      </c>
      <c r="C44" s="130">
        <v>0</v>
      </c>
      <c r="D44" s="130">
        <v>0</v>
      </c>
      <c r="E44" s="131"/>
      <c r="F44" s="130">
        <v>0</v>
      </c>
      <c r="G44" s="100"/>
    </row>
    <row r="45" spans="1:7" x14ac:dyDescent="0.25">
      <c r="A45" s="100" t="s">
        <v>466</v>
      </c>
      <c r="B45" s="100" t="s">
        <v>467</v>
      </c>
      <c r="C45" s="131">
        <v>0</v>
      </c>
      <c r="D45" s="100" t="s">
        <v>1172</v>
      </c>
      <c r="E45" s="131"/>
      <c r="F45" s="131">
        <v>0</v>
      </c>
      <c r="G45" s="100"/>
    </row>
    <row r="46" spans="1:7" x14ac:dyDescent="0.25">
      <c r="A46" s="100" t="s">
        <v>468</v>
      </c>
      <c r="B46" s="100" t="s">
        <v>469</v>
      </c>
      <c r="C46" s="131">
        <v>0</v>
      </c>
      <c r="D46" s="100" t="s">
        <v>1172</v>
      </c>
      <c r="E46" s="131"/>
      <c r="F46" s="131">
        <v>0</v>
      </c>
      <c r="G46" s="100"/>
    </row>
    <row r="47" spans="1:7" x14ac:dyDescent="0.25">
      <c r="A47" s="100" t="s">
        <v>470</v>
      </c>
      <c r="B47" s="100" t="s">
        <v>471</v>
      </c>
      <c r="C47" s="131">
        <v>0</v>
      </c>
      <c r="D47" s="100" t="s">
        <v>1172</v>
      </c>
      <c r="E47" s="131"/>
      <c r="F47" s="131">
        <v>0</v>
      </c>
      <c r="G47" s="100"/>
    </row>
    <row r="48" spans="1:7" x14ac:dyDescent="0.25">
      <c r="A48" s="100" t="s">
        <v>472</v>
      </c>
      <c r="B48" s="100" t="s">
        <v>473</v>
      </c>
      <c r="C48" s="131">
        <v>0</v>
      </c>
      <c r="D48" s="100" t="s">
        <v>1172</v>
      </c>
      <c r="E48" s="131"/>
      <c r="F48" s="131">
        <v>0</v>
      </c>
      <c r="G48" s="100"/>
    </row>
    <row r="49" spans="1:7" x14ac:dyDescent="0.25">
      <c r="A49" s="100" t="s">
        <v>474</v>
      </c>
      <c r="B49" s="100" t="s">
        <v>475</v>
      </c>
      <c r="C49" s="131">
        <v>0</v>
      </c>
      <c r="D49" s="100" t="s">
        <v>1172</v>
      </c>
      <c r="E49" s="131"/>
      <c r="F49" s="131">
        <v>0</v>
      </c>
      <c r="G49" s="100"/>
    </row>
    <row r="50" spans="1:7" x14ac:dyDescent="0.25">
      <c r="A50" s="100" t="s">
        <v>476</v>
      </c>
      <c r="B50" s="100" t="s">
        <v>477</v>
      </c>
      <c r="C50" s="131">
        <v>0</v>
      </c>
      <c r="D50" s="100" t="s">
        <v>1172</v>
      </c>
      <c r="E50" s="131"/>
      <c r="F50" s="131">
        <v>0</v>
      </c>
      <c r="G50" s="100"/>
    </row>
    <row r="51" spans="1:7" x14ac:dyDescent="0.25">
      <c r="A51" s="100" t="s">
        <v>478</v>
      </c>
      <c r="B51" s="100" t="s">
        <v>479</v>
      </c>
      <c r="C51" s="131">
        <v>0</v>
      </c>
      <c r="D51" s="100" t="s">
        <v>1172</v>
      </c>
      <c r="E51" s="131"/>
      <c r="F51" s="131">
        <v>0</v>
      </c>
      <c r="G51" s="100"/>
    </row>
    <row r="52" spans="1:7" x14ac:dyDescent="0.25">
      <c r="A52" s="100" t="s">
        <v>480</v>
      </c>
      <c r="B52" s="100" t="s">
        <v>481</v>
      </c>
      <c r="C52" s="131">
        <v>0</v>
      </c>
      <c r="D52" s="100" t="s">
        <v>1172</v>
      </c>
      <c r="E52" s="131"/>
      <c r="F52" s="131">
        <v>0</v>
      </c>
      <c r="G52" s="100"/>
    </row>
    <row r="53" spans="1:7" x14ac:dyDescent="0.25">
      <c r="A53" s="100" t="s">
        <v>482</v>
      </c>
      <c r="B53" s="100" t="s">
        <v>483</v>
      </c>
      <c r="C53" s="131">
        <v>0</v>
      </c>
      <c r="D53" s="100" t="s">
        <v>1172</v>
      </c>
      <c r="E53" s="131"/>
      <c r="F53" s="131">
        <v>0</v>
      </c>
      <c r="G53" s="100"/>
    </row>
    <row r="54" spans="1:7" x14ac:dyDescent="0.25">
      <c r="A54" s="100" t="s">
        <v>484</v>
      </c>
      <c r="B54" s="100" t="s">
        <v>485</v>
      </c>
      <c r="C54" s="131">
        <v>0</v>
      </c>
      <c r="D54" s="100" t="s">
        <v>1172</v>
      </c>
      <c r="E54" s="131"/>
      <c r="F54" s="131">
        <v>0</v>
      </c>
      <c r="G54" s="100"/>
    </row>
    <row r="55" spans="1:7" x14ac:dyDescent="0.25">
      <c r="A55" s="100" t="s">
        <v>486</v>
      </c>
      <c r="B55" s="100" t="s">
        <v>487</v>
      </c>
      <c r="C55" s="131">
        <v>0</v>
      </c>
      <c r="D55" s="100" t="s">
        <v>1172</v>
      </c>
      <c r="E55" s="131"/>
      <c r="F55" s="131">
        <v>0</v>
      </c>
      <c r="G55" s="100"/>
    </row>
    <row r="56" spans="1:7" x14ac:dyDescent="0.25">
      <c r="A56" s="100" t="s">
        <v>488</v>
      </c>
      <c r="B56" s="100" t="s">
        <v>489</v>
      </c>
      <c r="C56" s="131">
        <v>0</v>
      </c>
      <c r="D56" s="100" t="s">
        <v>1172</v>
      </c>
      <c r="E56" s="131"/>
      <c r="F56" s="131">
        <v>0</v>
      </c>
      <c r="G56" s="100"/>
    </row>
    <row r="57" spans="1:7" x14ac:dyDescent="0.25">
      <c r="A57" s="100" t="s">
        <v>490</v>
      </c>
      <c r="B57" s="100" t="s">
        <v>491</v>
      </c>
      <c r="C57" s="131">
        <v>0</v>
      </c>
      <c r="D57" s="100" t="s">
        <v>1172</v>
      </c>
      <c r="E57" s="131"/>
      <c r="F57" s="131">
        <v>0</v>
      </c>
      <c r="G57" s="100"/>
    </row>
    <row r="58" spans="1:7" x14ac:dyDescent="0.25">
      <c r="A58" s="100" t="s">
        <v>492</v>
      </c>
      <c r="B58" s="100" t="s">
        <v>493</v>
      </c>
      <c r="C58" s="131">
        <v>0</v>
      </c>
      <c r="D58" s="100" t="s">
        <v>1172</v>
      </c>
      <c r="E58" s="131"/>
      <c r="F58" s="131">
        <v>0</v>
      </c>
      <c r="G58" s="100"/>
    </row>
    <row r="59" spans="1:7" x14ac:dyDescent="0.25">
      <c r="A59" s="100" t="s">
        <v>494</v>
      </c>
      <c r="B59" s="100" t="s">
        <v>495</v>
      </c>
      <c r="C59" s="131">
        <v>0</v>
      </c>
      <c r="D59" s="100" t="s">
        <v>1172</v>
      </c>
      <c r="E59" s="131"/>
      <c r="F59" s="131">
        <v>0</v>
      </c>
      <c r="G59" s="100"/>
    </row>
    <row r="60" spans="1:7" x14ac:dyDescent="0.25">
      <c r="A60" s="100" t="s">
        <v>496</v>
      </c>
      <c r="B60" s="100" t="s">
        <v>3</v>
      </c>
      <c r="C60" s="131">
        <v>0</v>
      </c>
      <c r="D60" s="100" t="s">
        <v>1172</v>
      </c>
      <c r="E60" s="131"/>
      <c r="F60" s="131">
        <v>0</v>
      </c>
      <c r="G60" s="100"/>
    </row>
    <row r="61" spans="1:7" x14ac:dyDescent="0.25">
      <c r="A61" s="100" t="s">
        <v>497</v>
      </c>
      <c r="B61" s="100" t="s">
        <v>498</v>
      </c>
      <c r="C61" s="131">
        <v>0</v>
      </c>
      <c r="D61" s="100" t="s">
        <v>1172</v>
      </c>
      <c r="E61" s="131"/>
      <c r="F61" s="131">
        <v>0</v>
      </c>
      <c r="G61" s="100"/>
    </row>
    <row r="62" spans="1:7" x14ac:dyDescent="0.25">
      <c r="A62" s="100" t="s">
        <v>499</v>
      </c>
      <c r="B62" s="100" t="s">
        <v>500</v>
      </c>
      <c r="C62" s="131">
        <v>0</v>
      </c>
      <c r="D62" s="100" t="s">
        <v>1172</v>
      </c>
      <c r="E62" s="131"/>
      <c r="F62" s="131">
        <v>0</v>
      </c>
      <c r="G62" s="100"/>
    </row>
    <row r="63" spans="1:7" x14ac:dyDescent="0.25">
      <c r="A63" s="100" t="s">
        <v>501</v>
      </c>
      <c r="B63" s="100" t="s">
        <v>502</v>
      </c>
      <c r="C63" s="131">
        <v>0</v>
      </c>
      <c r="D63" s="100" t="s">
        <v>1172</v>
      </c>
      <c r="E63" s="131"/>
      <c r="F63" s="131">
        <v>0</v>
      </c>
      <c r="G63" s="100"/>
    </row>
    <row r="64" spans="1:7" x14ac:dyDescent="0.25">
      <c r="A64" s="100" t="s">
        <v>503</v>
      </c>
      <c r="B64" s="100" t="s">
        <v>504</v>
      </c>
      <c r="C64" s="131">
        <v>0</v>
      </c>
      <c r="D64" s="100" t="s">
        <v>1172</v>
      </c>
      <c r="E64" s="131"/>
      <c r="F64" s="131">
        <v>0</v>
      </c>
      <c r="G64" s="100"/>
    </row>
    <row r="65" spans="1:7" x14ac:dyDescent="0.25">
      <c r="A65" s="100" t="s">
        <v>505</v>
      </c>
      <c r="B65" s="100" t="s">
        <v>506</v>
      </c>
      <c r="C65" s="131">
        <v>0</v>
      </c>
      <c r="D65" s="100" t="s">
        <v>1172</v>
      </c>
      <c r="E65" s="131"/>
      <c r="F65" s="131">
        <v>0</v>
      </c>
      <c r="G65" s="100"/>
    </row>
    <row r="66" spans="1:7" x14ac:dyDescent="0.25">
      <c r="A66" s="100" t="s">
        <v>507</v>
      </c>
      <c r="B66" s="100" t="s">
        <v>508</v>
      </c>
      <c r="C66" s="131">
        <v>0</v>
      </c>
      <c r="D66" s="100" t="s">
        <v>1172</v>
      </c>
      <c r="E66" s="131"/>
      <c r="F66" s="131">
        <v>0</v>
      </c>
      <c r="G66" s="100"/>
    </row>
    <row r="67" spans="1:7" x14ac:dyDescent="0.25">
      <c r="A67" s="100" t="s">
        <v>509</v>
      </c>
      <c r="B67" s="100" t="s">
        <v>510</v>
      </c>
      <c r="C67" s="131">
        <v>0</v>
      </c>
      <c r="D67" s="100" t="s">
        <v>1172</v>
      </c>
      <c r="E67" s="131"/>
      <c r="F67" s="131">
        <v>0</v>
      </c>
      <c r="G67" s="100"/>
    </row>
    <row r="68" spans="1:7" x14ac:dyDescent="0.25">
      <c r="A68" s="100" t="s">
        <v>511</v>
      </c>
      <c r="B68" s="100" t="s">
        <v>512</v>
      </c>
      <c r="C68" s="131">
        <v>0</v>
      </c>
      <c r="D68" s="100" t="s">
        <v>1172</v>
      </c>
      <c r="E68" s="131"/>
      <c r="F68" s="131">
        <v>0</v>
      </c>
      <c r="G68" s="100"/>
    </row>
    <row r="69" spans="1:7" x14ac:dyDescent="0.25">
      <c r="A69" s="100" t="s">
        <v>513</v>
      </c>
      <c r="B69" s="100" t="s">
        <v>514</v>
      </c>
      <c r="C69" s="131">
        <v>0</v>
      </c>
      <c r="D69" s="100" t="s">
        <v>1172</v>
      </c>
      <c r="E69" s="131"/>
      <c r="F69" s="131">
        <v>0</v>
      </c>
      <c r="G69" s="100"/>
    </row>
    <row r="70" spans="1:7" x14ac:dyDescent="0.25">
      <c r="A70" s="100" t="s">
        <v>515</v>
      </c>
      <c r="B70" s="100" t="s">
        <v>516</v>
      </c>
      <c r="C70" s="131">
        <v>0</v>
      </c>
      <c r="D70" s="100" t="s">
        <v>1172</v>
      </c>
      <c r="E70" s="131"/>
      <c r="F70" s="131">
        <v>0</v>
      </c>
      <c r="G70" s="100"/>
    </row>
    <row r="71" spans="1:7" x14ac:dyDescent="0.25">
      <c r="A71" s="100" t="s">
        <v>517</v>
      </c>
      <c r="B71" s="100" t="s">
        <v>6</v>
      </c>
      <c r="C71" s="131">
        <v>0</v>
      </c>
      <c r="D71" s="100" t="s">
        <v>1172</v>
      </c>
      <c r="E71" s="131"/>
      <c r="F71" s="131">
        <v>0</v>
      </c>
      <c r="G71" s="100"/>
    </row>
    <row r="72" spans="1:7" x14ac:dyDescent="0.25">
      <c r="A72" s="100" t="s">
        <v>518</v>
      </c>
      <c r="B72" s="118" t="s">
        <v>281</v>
      </c>
      <c r="C72" s="130">
        <v>0</v>
      </c>
      <c r="D72" s="130">
        <v>0</v>
      </c>
      <c r="E72" s="131"/>
      <c r="F72" s="130">
        <v>0</v>
      </c>
      <c r="G72" s="100"/>
    </row>
    <row r="73" spans="1:7" x14ac:dyDescent="0.25">
      <c r="A73" s="100" t="s">
        <v>520</v>
      </c>
      <c r="B73" s="100" t="s">
        <v>522</v>
      </c>
      <c r="C73" s="131">
        <v>0</v>
      </c>
      <c r="D73" s="100" t="s">
        <v>1172</v>
      </c>
      <c r="E73" s="131"/>
      <c r="F73" s="131">
        <v>0</v>
      </c>
      <c r="G73" s="100"/>
    </row>
    <row r="74" spans="1:7" x14ac:dyDescent="0.25">
      <c r="A74" s="100" t="s">
        <v>521</v>
      </c>
      <c r="B74" s="100" t="s">
        <v>524</v>
      </c>
      <c r="C74" s="131">
        <v>0</v>
      </c>
      <c r="D74" s="100" t="s">
        <v>1172</v>
      </c>
      <c r="E74" s="131"/>
      <c r="F74" s="131">
        <v>0</v>
      </c>
      <c r="G74" s="100"/>
    </row>
    <row r="75" spans="1:7" x14ac:dyDescent="0.25">
      <c r="A75" s="100" t="s">
        <v>523</v>
      </c>
      <c r="B75" s="100" t="s">
        <v>2</v>
      </c>
      <c r="C75" s="131">
        <v>0</v>
      </c>
      <c r="D75" s="100" t="s">
        <v>1172</v>
      </c>
      <c r="E75" s="131"/>
      <c r="F75" s="131">
        <v>0</v>
      </c>
      <c r="G75" s="100"/>
    </row>
    <row r="76" spans="1:7" x14ac:dyDescent="0.25">
      <c r="A76" s="100" t="s">
        <v>1496</v>
      </c>
      <c r="B76" s="118" t="s">
        <v>124</v>
      </c>
      <c r="C76" s="130">
        <v>1</v>
      </c>
      <c r="D76" s="130">
        <v>0</v>
      </c>
      <c r="E76" s="131"/>
      <c r="F76" s="130">
        <v>1</v>
      </c>
      <c r="G76" s="100"/>
    </row>
    <row r="77" spans="1:7" x14ac:dyDescent="0.25">
      <c r="A77" s="100" t="s">
        <v>525</v>
      </c>
      <c r="B77" s="119" t="s">
        <v>283</v>
      </c>
      <c r="C77" s="131">
        <v>0</v>
      </c>
      <c r="D77" s="100" t="s">
        <v>1172</v>
      </c>
      <c r="E77" s="131"/>
      <c r="F77" s="131">
        <v>0</v>
      </c>
      <c r="G77" s="100"/>
    </row>
    <row r="78" spans="1:7" x14ac:dyDescent="0.25">
      <c r="A78" s="100" t="s">
        <v>526</v>
      </c>
      <c r="B78" s="100" t="s">
        <v>519</v>
      </c>
      <c r="C78" s="131">
        <v>0</v>
      </c>
      <c r="D78" s="100" t="s">
        <v>1172</v>
      </c>
      <c r="E78" s="131"/>
      <c r="F78" s="131">
        <v>0</v>
      </c>
      <c r="G78" s="100"/>
    </row>
    <row r="79" spans="1:7" x14ac:dyDescent="0.25">
      <c r="A79" s="100" t="s">
        <v>527</v>
      </c>
      <c r="B79" s="119" t="s">
        <v>285</v>
      </c>
      <c r="C79" s="131">
        <v>0</v>
      </c>
      <c r="D79" s="100" t="s">
        <v>1172</v>
      </c>
      <c r="E79" s="131"/>
      <c r="F79" s="131">
        <v>0</v>
      </c>
      <c r="G79" s="100"/>
    </row>
    <row r="80" spans="1:7" x14ac:dyDescent="0.25">
      <c r="A80" s="100" t="s">
        <v>528</v>
      </c>
      <c r="B80" s="119" t="s">
        <v>287</v>
      </c>
      <c r="C80" s="131">
        <v>0</v>
      </c>
      <c r="D80" s="100" t="s">
        <v>1172</v>
      </c>
      <c r="E80" s="131"/>
      <c r="F80" s="131">
        <v>0</v>
      </c>
      <c r="G80" s="100"/>
    </row>
    <row r="81" spans="1:7" x14ac:dyDescent="0.25">
      <c r="A81" s="100" t="s">
        <v>529</v>
      </c>
      <c r="B81" s="119" t="s">
        <v>12</v>
      </c>
      <c r="C81" s="131">
        <v>1</v>
      </c>
      <c r="D81" s="100" t="s">
        <v>1172</v>
      </c>
      <c r="E81" s="131"/>
      <c r="F81" s="131">
        <v>1</v>
      </c>
      <c r="G81" s="100"/>
    </row>
    <row r="82" spans="1:7" x14ac:dyDescent="0.25">
      <c r="A82" s="100" t="s">
        <v>530</v>
      </c>
      <c r="B82" s="119" t="s">
        <v>290</v>
      </c>
      <c r="C82" s="131">
        <v>0</v>
      </c>
      <c r="D82" s="100" t="s">
        <v>1172</v>
      </c>
      <c r="E82" s="131"/>
      <c r="F82" s="131">
        <v>0</v>
      </c>
      <c r="G82" s="100"/>
    </row>
    <row r="83" spans="1:7" x14ac:dyDescent="0.25">
      <c r="A83" s="100" t="s">
        <v>531</v>
      </c>
      <c r="B83" s="119" t="s">
        <v>292</v>
      </c>
      <c r="C83" s="131">
        <v>0</v>
      </c>
      <c r="D83" s="100" t="s">
        <v>1172</v>
      </c>
      <c r="E83" s="131"/>
      <c r="F83" s="131">
        <v>0</v>
      </c>
      <c r="G83" s="100"/>
    </row>
    <row r="84" spans="1:7" x14ac:dyDescent="0.25">
      <c r="A84" s="100" t="s">
        <v>532</v>
      </c>
      <c r="B84" s="119" t="s">
        <v>294</v>
      </c>
      <c r="C84" s="131">
        <v>0</v>
      </c>
      <c r="D84" s="100" t="s">
        <v>1172</v>
      </c>
      <c r="E84" s="131"/>
      <c r="F84" s="131">
        <v>0</v>
      </c>
      <c r="G84" s="100"/>
    </row>
    <row r="85" spans="1:7" x14ac:dyDescent="0.25">
      <c r="A85" s="100" t="s">
        <v>533</v>
      </c>
      <c r="B85" s="119" t="s">
        <v>296</v>
      </c>
      <c r="C85" s="131">
        <v>0</v>
      </c>
      <c r="D85" s="100" t="s">
        <v>1172</v>
      </c>
      <c r="E85" s="131"/>
      <c r="F85" s="131">
        <v>0</v>
      </c>
      <c r="G85" s="100"/>
    </row>
    <row r="86" spans="1:7" x14ac:dyDescent="0.25">
      <c r="A86" s="100" t="s">
        <v>534</v>
      </c>
      <c r="B86" s="119" t="s">
        <v>298</v>
      </c>
      <c r="C86" s="131">
        <v>0</v>
      </c>
      <c r="D86" s="100" t="s">
        <v>1172</v>
      </c>
      <c r="E86" s="131"/>
      <c r="F86" s="131">
        <v>0</v>
      </c>
      <c r="G86" s="100"/>
    </row>
    <row r="87" spans="1:7" x14ac:dyDescent="0.25">
      <c r="A87" s="100" t="s">
        <v>535</v>
      </c>
      <c r="B87" s="119" t="s">
        <v>124</v>
      </c>
      <c r="C87" s="131">
        <v>0</v>
      </c>
      <c r="D87" s="100" t="s">
        <v>1172</v>
      </c>
      <c r="E87" s="131"/>
      <c r="F87" s="131">
        <v>0</v>
      </c>
      <c r="G87" s="100"/>
    </row>
    <row r="88" spans="1:7" outlineLevel="1" x14ac:dyDescent="0.25">
      <c r="A88" s="100" t="s">
        <v>536</v>
      </c>
      <c r="B88" s="115"/>
      <c r="C88" s="131"/>
      <c r="D88" s="131"/>
      <c r="E88" s="131"/>
      <c r="F88" s="131"/>
      <c r="G88" s="100"/>
    </row>
    <row r="89" spans="1:7" outlineLevel="1" x14ac:dyDescent="0.25">
      <c r="A89" s="100" t="s">
        <v>537</v>
      </c>
      <c r="B89" s="115"/>
      <c r="C89" s="131"/>
      <c r="D89" s="131"/>
      <c r="E89" s="131"/>
      <c r="F89" s="131"/>
      <c r="G89" s="100"/>
    </row>
    <row r="90" spans="1:7" outlineLevel="1" x14ac:dyDescent="0.25">
      <c r="A90" s="100" t="s">
        <v>538</v>
      </c>
      <c r="B90" s="115"/>
      <c r="C90" s="131"/>
      <c r="D90" s="131"/>
      <c r="E90" s="131"/>
      <c r="F90" s="131"/>
      <c r="G90" s="100"/>
    </row>
    <row r="91" spans="1:7" outlineLevel="1" x14ac:dyDescent="0.25">
      <c r="A91" s="100" t="s">
        <v>539</v>
      </c>
      <c r="B91" s="115"/>
      <c r="C91" s="131"/>
      <c r="D91" s="131"/>
      <c r="E91" s="131"/>
      <c r="F91" s="131"/>
      <c r="G91" s="100"/>
    </row>
    <row r="92" spans="1:7" outlineLevel="1" x14ac:dyDescent="0.25">
      <c r="A92" s="100" t="s">
        <v>540</v>
      </c>
      <c r="B92" s="115"/>
      <c r="C92" s="131"/>
      <c r="D92" s="131"/>
      <c r="E92" s="131"/>
      <c r="F92" s="131"/>
      <c r="G92" s="100"/>
    </row>
    <row r="93" spans="1:7" outlineLevel="1" x14ac:dyDescent="0.25">
      <c r="A93" s="100" t="s">
        <v>541</v>
      </c>
      <c r="B93" s="115"/>
      <c r="C93" s="131"/>
      <c r="D93" s="131"/>
      <c r="E93" s="131"/>
      <c r="F93" s="131"/>
      <c r="G93" s="100"/>
    </row>
    <row r="94" spans="1:7" outlineLevel="1" x14ac:dyDescent="0.25">
      <c r="A94" s="100" t="s">
        <v>542</v>
      </c>
      <c r="B94" s="115"/>
      <c r="C94" s="131"/>
      <c r="D94" s="131"/>
      <c r="E94" s="131"/>
      <c r="F94" s="131"/>
      <c r="G94" s="100"/>
    </row>
    <row r="95" spans="1:7" outlineLevel="1" x14ac:dyDescent="0.25">
      <c r="A95" s="100" t="s">
        <v>543</v>
      </c>
      <c r="B95" s="115"/>
      <c r="C95" s="131"/>
      <c r="D95" s="131"/>
      <c r="E95" s="131"/>
      <c r="F95" s="131"/>
      <c r="G95" s="100"/>
    </row>
    <row r="96" spans="1:7" outlineLevel="1" x14ac:dyDescent="0.25">
      <c r="A96" s="100" t="s">
        <v>544</v>
      </c>
      <c r="B96" s="115"/>
      <c r="C96" s="131"/>
      <c r="D96" s="131"/>
      <c r="E96" s="131"/>
      <c r="F96" s="131"/>
      <c r="G96" s="100"/>
    </row>
    <row r="97" spans="1:7" outlineLevel="1" x14ac:dyDescent="0.25">
      <c r="A97" s="100" t="s">
        <v>545</v>
      </c>
      <c r="B97" s="115"/>
      <c r="C97" s="131"/>
      <c r="D97" s="131"/>
      <c r="E97" s="131"/>
      <c r="F97" s="131"/>
      <c r="G97" s="100"/>
    </row>
    <row r="98" spans="1:7" ht="15" customHeight="1" x14ac:dyDescent="0.25">
      <c r="A98" s="109"/>
      <c r="B98" s="140" t="s">
        <v>1506</v>
      </c>
      <c r="C98" s="109" t="s">
        <v>453</v>
      </c>
      <c r="D98" s="109" t="s">
        <v>454</v>
      </c>
      <c r="E98" s="116"/>
      <c r="F98" s="111" t="s">
        <v>422</v>
      </c>
      <c r="G98" s="111"/>
    </row>
    <row r="99" spans="1:7" x14ac:dyDescent="0.25">
      <c r="A99" s="100" t="s">
        <v>546</v>
      </c>
      <c r="B99" s="119" t="s">
        <v>1879</v>
      </c>
      <c r="C99" s="131">
        <v>8.3171993936707669E-2</v>
      </c>
      <c r="D99" s="131" t="s">
        <v>1172</v>
      </c>
      <c r="E99" s="131"/>
      <c r="F99" s="131">
        <v>8.3171993936707669E-2</v>
      </c>
      <c r="G99" s="100"/>
    </row>
    <row r="100" spans="1:7" x14ac:dyDescent="0.25">
      <c r="A100" s="100" t="s">
        <v>548</v>
      </c>
      <c r="B100" s="119" t="s">
        <v>1865</v>
      </c>
      <c r="C100" s="131">
        <v>0.22453122656981375</v>
      </c>
      <c r="D100" s="131" t="s">
        <v>1172</v>
      </c>
      <c r="E100" s="131"/>
      <c r="F100" s="131">
        <v>0.22453122656981375</v>
      </c>
      <c r="G100" s="100"/>
    </row>
    <row r="101" spans="1:7" x14ac:dyDescent="0.25">
      <c r="A101" s="100" t="s">
        <v>549</v>
      </c>
      <c r="B101" s="119" t="s">
        <v>1880</v>
      </c>
      <c r="C101" s="131">
        <v>1.0584640761573621E-2</v>
      </c>
      <c r="D101" s="131" t="s">
        <v>1172</v>
      </c>
      <c r="E101" s="131"/>
      <c r="F101" s="131">
        <v>1.0584640761573621E-2</v>
      </c>
      <c r="G101" s="100"/>
    </row>
    <row r="102" spans="1:7" x14ac:dyDescent="0.25">
      <c r="A102" s="100" t="s">
        <v>550</v>
      </c>
      <c r="B102" s="119" t="s">
        <v>1881</v>
      </c>
      <c r="C102" s="131">
        <v>5.2150079332575743E-3</v>
      </c>
      <c r="D102" s="131" t="s">
        <v>1172</v>
      </c>
      <c r="E102" s="131"/>
      <c r="F102" s="131">
        <v>5.2150079332575743E-3</v>
      </c>
      <c r="G102" s="100"/>
    </row>
    <row r="103" spans="1:7" x14ac:dyDescent="0.25">
      <c r="A103" s="100" t="s">
        <v>551</v>
      </c>
      <c r="B103" s="119" t="s">
        <v>1882</v>
      </c>
      <c r="C103" s="131">
        <v>3.6310622477092806E-3</v>
      </c>
      <c r="D103" s="131" t="s">
        <v>1172</v>
      </c>
      <c r="E103" s="131"/>
      <c r="F103" s="131">
        <v>3.6310622477092806E-3</v>
      </c>
      <c r="G103" s="100"/>
    </row>
    <row r="104" spans="1:7" x14ac:dyDescent="0.25">
      <c r="A104" s="100" t="s">
        <v>552</v>
      </c>
      <c r="B104" s="119" t="s">
        <v>1883</v>
      </c>
      <c r="C104" s="131">
        <v>0</v>
      </c>
      <c r="D104" s="131" t="s">
        <v>1172</v>
      </c>
      <c r="E104" s="131"/>
      <c r="F104" s="131">
        <v>0</v>
      </c>
      <c r="G104" s="100"/>
    </row>
    <row r="105" spans="1:7" x14ac:dyDescent="0.25">
      <c r="A105" s="100" t="s">
        <v>553</v>
      </c>
      <c r="B105" s="119" t="s">
        <v>1884</v>
      </c>
      <c r="C105" s="131">
        <v>1.0968872960508769E-2</v>
      </c>
      <c r="D105" s="131" t="s">
        <v>1172</v>
      </c>
      <c r="E105" s="131"/>
      <c r="F105" s="131">
        <v>1.0968872960508769E-2</v>
      </c>
      <c r="G105" s="100"/>
    </row>
    <row r="106" spans="1:7" x14ac:dyDescent="0.25">
      <c r="A106" s="100" t="s">
        <v>554</v>
      </c>
      <c r="B106" s="119" t="s">
        <v>1885</v>
      </c>
      <c r="C106" s="131">
        <v>0</v>
      </c>
      <c r="D106" s="131" t="s">
        <v>1172</v>
      </c>
      <c r="E106" s="131"/>
      <c r="F106" s="131">
        <v>0</v>
      </c>
      <c r="G106" s="100"/>
    </row>
    <row r="107" spans="1:7" x14ac:dyDescent="0.25">
      <c r="A107" s="100" t="s">
        <v>555</v>
      </c>
      <c r="B107" s="119" t="s">
        <v>1867</v>
      </c>
      <c r="C107" s="131">
        <v>0.57816065565096897</v>
      </c>
      <c r="D107" s="131" t="s">
        <v>1172</v>
      </c>
      <c r="E107" s="131"/>
      <c r="F107" s="131">
        <v>0.57816065565096897</v>
      </c>
      <c r="G107" s="100"/>
    </row>
    <row r="108" spans="1:7" x14ac:dyDescent="0.25">
      <c r="A108" s="100" t="s">
        <v>556</v>
      </c>
      <c r="B108" s="119" t="s">
        <v>1886</v>
      </c>
      <c r="C108" s="131">
        <v>1.4350221032732504E-3</v>
      </c>
      <c r="D108" s="131" t="s">
        <v>1172</v>
      </c>
      <c r="E108" s="131"/>
      <c r="F108" s="131">
        <v>1.4350221032732504E-3</v>
      </c>
      <c r="G108" s="100"/>
    </row>
    <row r="109" spans="1:7" x14ac:dyDescent="0.25">
      <c r="A109" s="100" t="s">
        <v>557</v>
      </c>
      <c r="B109" s="119" t="s">
        <v>1871</v>
      </c>
      <c r="C109" s="131">
        <v>7.3726334639507771E-2</v>
      </c>
      <c r="D109" s="131" t="s">
        <v>1172</v>
      </c>
      <c r="E109" s="131"/>
      <c r="F109" s="131">
        <v>7.3726334639507771E-2</v>
      </c>
      <c r="G109" s="100"/>
    </row>
    <row r="110" spans="1:7" x14ac:dyDescent="0.25">
      <c r="A110" s="100" t="s">
        <v>558</v>
      </c>
      <c r="B110" s="119" t="s">
        <v>1887</v>
      </c>
      <c r="C110" s="131">
        <v>8.5751831966562903E-3</v>
      </c>
      <c r="D110" s="131" t="s">
        <v>1172</v>
      </c>
      <c r="E110" s="131"/>
      <c r="F110" s="131">
        <v>8.5751831966562903E-3</v>
      </c>
      <c r="G110" s="100"/>
    </row>
    <row r="111" spans="1:7" x14ac:dyDescent="0.25">
      <c r="A111" s="100" t="s">
        <v>559</v>
      </c>
      <c r="B111" s="119" t="s">
        <v>1888</v>
      </c>
      <c r="C111" s="131">
        <v>0</v>
      </c>
      <c r="D111" s="131" t="s">
        <v>1172</v>
      </c>
      <c r="E111" s="131"/>
      <c r="F111" s="131">
        <v>0</v>
      </c>
      <c r="G111" s="100"/>
    </row>
    <row r="112" spans="1:7" x14ac:dyDescent="0.25">
      <c r="A112" s="100" t="s">
        <v>560</v>
      </c>
      <c r="B112" s="119"/>
      <c r="C112" s="131"/>
      <c r="D112" s="131"/>
      <c r="E112" s="131"/>
      <c r="F112" s="131"/>
      <c r="G112" s="100"/>
    </row>
    <row r="113" spans="1:7" x14ac:dyDescent="0.25">
      <c r="A113" s="100" t="s">
        <v>561</v>
      </c>
      <c r="B113" s="119"/>
      <c r="C113" s="131"/>
      <c r="D113" s="131"/>
      <c r="E113" s="131"/>
      <c r="F113" s="131"/>
      <c r="G113" s="100"/>
    </row>
    <row r="114" spans="1:7" x14ac:dyDescent="0.25">
      <c r="A114" s="100" t="s">
        <v>562</v>
      </c>
      <c r="B114" s="119"/>
      <c r="C114" s="131"/>
      <c r="D114" s="131"/>
      <c r="E114" s="131"/>
      <c r="F114" s="131"/>
      <c r="G114" s="100"/>
    </row>
    <row r="115" spans="1:7" x14ac:dyDescent="0.25">
      <c r="A115" s="100" t="s">
        <v>563</v>
      </c>
      <c r="B115" s="119"/>
      <c r="C115" s="131"/>
      <c r="D115" s="131"/>
      <c r="E115" s="131"/>
      <c r="F115" s="131"/>
      <c r="G115" s="100"/>
    </row>
    <row r="116" spans="1:7" x14ac:dyDescent="0.25">
      <c r="A116" s="100" t="s">
        <v>564</v>
      </c>
      <c r="B116" s="119"/>
      <c r="C116" s="131"/>
      <c r="D116" s="131"/>
      <c r="E116" s="131"/>
      <c r="F116" s="131"/>
      <c r="G116" s="100"/>
    </row>
    <row r="117" spans="1:7" x14ac:dyDescent="0.25">
      <c r="A117" s="100" t="s">
        <v>565</v>
      </c>
      <c r="B117" s="119"/>
      <c r="C117" s="131"/>
      <c r="D117" s="131"/>
      <c r="E117" s="131"/>
      <c r="F117" s="131"/>
      <c r="G117" s="100"/>
    </row>
    <row r="118" spans="1:7" x14ac:dyDescent="0.25">
      <c r="A118" s="100" t="s">
        <v>566</v>
      </c>
      <c r="B118" s="119"/>
      <c r="C118" s="131"/>
      <c r="D118" s="131"/>
      <c r="E118" s="131"/>
      <c r="F118" s="131"/>
      <c r="G118" s="100"/>
    </row>
    <row r="119" spans="1:7" x14ac:dyDescent="0.25">
      <c r="A119" s="100" t="s">
        <v>567</v>
      </c>
      <c r="B119" s="119"/>
      <c r="C119" s="131"/>
      <c r="D119" s="131"/>
      <c r="E119" s="131"/>
      <c r="F119" s="131"/>
      <c r="G119" s="100"/>
    </row>
    <row r="120" spans="1:7" x14ac:dyDescent="0.25">
      <c r="A120" s="100" t="s">
        <v>568</v>
      </c>
      <c r="B120" s="119"/>
      <c r="C120" s="131"/>
      <c r="D120" s="131"/>
      <c r="E120" s="131"/>
      <c r="F120" s="131"/>
      <c r="G120" s="100"/>
    </row>
    <row r="121" spans="1:7" x14ac:dyDescent="0.25">
      <c r="A121" s="100" t="s">
        <v>569</v>
      </c>
      <c r="B121" s="119"/>
      <c r="C121" s="131"/>
      <c r="D121" s="131"/>
      <c r="E121" s="131"/>
      <c r="F121" s="131"/>
      <c r="G121" s="100"/>
    </row>
    <row r="122" spans="1:7" x14ac:dyDescent="0.25">
      <c r="A122" s="100" t="s">
        <v>570</v>
      </c>
      <c r="B122" s="119"/>
      <c r="C122" s="131"/>
      <c r="D122" s="131"/>
      <c r="E122" s="131"/>
      <c r="F122" s="131"/>
      <c r="G122" s="100"/>
    </row>
    <row r="123" spans="1:7" x14ac:dyDescent="0.25">
      <c r="A123" s="100" t="s">
        <v>571</v>
      </c>
      <c r="B123" s="119"/>
      <c r="C123" s="131"/>
      <c r="D123" s="131"/>
      <c r="E123" s="131"/>
      <c r="F123" s="131"/>
      <c r="G123" s="100"/>
    </row>
    <row r="124" spans="1:7" x14ac:dyDescent="0.25">
      <c r="A124" s="100" t="s">
        <v>572</v>
      </c>
      <c r="B124" s="119"/>
      <c r="C124" s="131"/>
      <c r="D124" s="131"/>
      <c r="E124" s="131"/>
      <c r="F124" s="131"/>
      <c r="G124" s="100"/>
    </row>
    <row r="125" spans="1:7" x14ac:dyDescent="0.25">
      <c r="A125" s="100" t="s">
        <v>573</v>
      </c>
      <c r="B125" s="119"/>
      <c r="C125" s="131"/>
      <c r="D125" s="131"/>
      <c r="E125" s="131"/>
      <c r="F125" s="131"/>
      <c r="G125" s="100"/>
    </row>
    <row r="126" spans="1:7" x14ac:dyDescent="0.25">
      <c r="A126" s="100" t="s">
        <v>574</v>
      </c>
      <c r="B126" s="119"/>
      <c r="C126" s="131"/>
      <c r="D126" s="131"/>
      <c r="E126" s="131"/>
      <c r="F126" s="131"/>
      <c r="G126" s="100"/>
    </row>
    <row r="127" spans="1:7" x14ac:dyDescent="0.25">
      <c r="A127" s="100" t="s">
        <v>575</v>
      </c>
      <c r="B127" s="119"/>
      <c r="C127" s="131"/>
      <c r="D127" s="131"/>
      <c r="E127" s="131"/>
      <c r="F127" s="131"/>
      <c r="G127" s="100"/>
    </row>
    <row r="128" spans="1:7" x14ac:dyDescent="0.25">
      <c r="A128" s="100" t="s">
        <v>576</v>
      </c>
      <c r="B128" s="119"/>
      <c r="C128" s="131"/>
      <c r="D128" s="131"/>
      <c r="E128" s="131"/>
      <c r="F128" s="131"/>
      <c r="G128" s="100"/>
    </row>
    <row r="129" spans="1:7" x14ac:dyDescent="0.25">
      <c r="A129" s="100" t="s">
        <v>577</v>
      </c>
      <c r="B129" s="119"/>
      <c r="C129" s="131"/>
      <c r="D129" s="131"/>
      <c r="E129" s="131"/>
      <c r="F129" s="131"/>
      <c r="G129" s="100"/>
    </row>
    <row r="130" spans="1:7" x14ac:dyDescent="0.25">
      <c r="A130" s="100" t="s">
        <v>1470</v>
      </c>
      <c r="B130" s="119"/>
      <c r="C130" s="131"/>
      <c r="D130" s="131"/>
      <c r="E130" s="131"/>
      <c r="F130" s="131"/>
      <c r="G130" s="100"/>
    </row>
    <row r="131" spans="1:7" x14ac:dyDescent="0.25">
      <c r="A131" s="100" t="s">
        <v>1471</v>
      </c>
      <c r="B131" s="119"/>
      <c r="C131" s="131"/>
      <c r="D131" s="131"/>
      <c r="E131" s="131"/>
      <c r="F131" s="131"/>
      <c r="G131" s="100"/>
    </row>
    <row r="132" spans="1:7" x14ac:dyDescent="0.25">
      <c r="A132" s="100" t="s">
        <v>1472</v>
      </c>
      <c r="B132" s="119"/>
      <c r="C132" s="131"/>
      <c r="D132" s="131"/>
      <c r="E132" s="131"/>
      <c r="F132" s="131"/>
      <c r="G132" s="100"/>
    </row>
    <row r="133" spans="1:7" x14ac:dyDescent="0.25">
      <c r="A133" s="100" t="s">
        <v>1473</v>
      </c>
      <c r="B133" s="119"/>
      <c r="C133" s="131"/>
      <c r="D133" s="131"/>
      <c r="E133" s="131"/>
      <c r="F133" s="131"/>
      <c r="G133" s="100"/>
    </row>
    <row r="134" spans="1:7" x14ac:dyDescent="0.25">
      <c r="A134" s="100" t="s">
        <v>1474</v>
      </c>
      <c r="B134" s="119"/>
      <c r="C134" s="131"/>
      <c r="D134" s="131"/>
      <c r="E134" s="131"/>
      <c r="F134" s="131"/>
      <c r="G134" s="100"/>
    </row>
    <row r="135" spans="1:7" x14ac:dyDescent="0.25">
      <c r="A135" s="100" t="s">
        <v>1475</v>
      </c>
      <c r="B135" s="119"/>
      <c r="C135" s="131"/>
      <c r="D135" s="131"/>
      <c r="E135" s="131"/>
      <c r="F135" s="131"/>
      <c r="G135" s="100"/>
    </row>
    <row r="136" spans="1:7" x14ac:dyDescent="0.25">
      <c r="A136" s="100" t="s">
        <v>1476</v>
      </c>
      <c r="B136" s="119"/>
      <c r="C136" s="131"/>
      <c r="D136" s="131"/>
      <c r="E136" s="131"/>
      <c r="F136" s="131"/>
      <c r="G136" s="100"/>
    </row>
    <row r="137" spans="1:7" x14ac:dyDescent="0.25">
      <c r="A137" s="100" t="s">
        <v>1477</v>
      </c>
      <c r="B137" s="119"/>
      <c r="C137" s="131"/>
      <c r="D137" s="131"/>
      <c r="E137" s="131"/>
      <c r="F137" s="131"/>
      <c r="G137" s="100"/>
    </row>
    <row r="138" spans="1:7" x14ac:dyDescent="0.25">
      <c r="A138" s="100" t="s">
        <v>1478</v>
      </c>
      <c r="B138" s="119"/>
      <c r="C138" s="131"/>
      <c r="D138" s="131"/>
      <c r="E138" s="131"/>
      <c r="F138" s="131"/>
      <c r="G138" s="100"/>
    </row>
    <row r="139" spans="1:7" x14ac:dyDescent="0.25">
      <c r="A139" s="100" t="s">
        <v>1479</v>
      </c>
      <c r="B139" s="119"/>
      <c r="C139" s="131"/>
      <c r="D139" s="131"/>
      <c r="E139" s="131"/>
      <c r="F139" s="131"/>
      <c r="G139" s="100"/>
    </row>
    <row r="140" spans="1:7" x14ac:dyDescent="0.25">
      <c r="A140" s="100" t="s">
        <v>1480</v>
      </c>
      <c r="B140" s="119"/>
      <c r="C140" s="131"/>
      <c r="D140" s="131"/>
      <c r="E140" s="131"/>
      <c r="F140" s="131"/>
      <c r="G140" s="100"/>
    </row>
    <row r="141" spans="1:7" x14ac:dyDescent="0.25">
      <c r="A141" s="100" t="s">
        <v>1481</v>
      </c>
      <c r="B141" s="119"/>
      <c r="C141" s="131"/>
      <c r="D141" s="131"/>
      <c r="E141" s="131"/>
      <c r="F141" s="131"/>
      <c r="G141" s="100"/>
    </row>
    <row r="142" spans="1:7" x14ac:dyDescent="0.25">
      <c r="A142" s="100" t="s">
        <v>1482</v>
      </c>
      <c r="B142" s="119"/>
      <c r="C142" s="131"/>
      <c r="D142" s="131"/>
      <c r="E142" s="131"/>
      <c r="F142" s="131"/>
      <c r="G142" s="100"/>
    </row>
    <row r="143" spans="1:7" x14ac:dyDescent="0.25">
      <c r="A143" s="100" t="s">
        <v>1483</v>
      </c>
      <c r="B143" s="119"/>
      <c r="C143" s="131"/>
      <c r="D143" s="131"/>
      <c r="E143" s="131"/>
      <c r="F143" s="131"/>
      <c r="G143" s="100"/>
    </row>
    <row r="144" spans="1:7" x14ac:dyDescent="0.25">
      <c r="A144" s="100" t="s">
        <v>1484</v>
      </c>
      <c r="B144" s="119"/>
      <c r="C144" s="131"/>
      <c r="D144" s="131"/>
      <c r="E144" s="131"/>
      <c r="F144" s="131"/>
      <c r="G144" s="100"/>
    </row>
    <row r="145" spans="1:7" x14ac:dyDescent="0.25">
      <c r="A145" s="100" t="s">
        <v>1485</v>
      </c>
      <c r="B145" s="119"/>
      <c r="C145" s="131"/>
      <c r="D145" s="131"/>
      <c r="E145" s="131"/>
      <c r="F145" s="131"/>
      <c r="G145" s="100"/>
    </row>
    <row r="146" spans="1:7" x14ac:dyDescent="0.25">
      <c r="A146" s="100" t="s">
        <v>1486</v>
      </c>
      <c r="B146" s="119"/>
      <c r="C146" s="131"/>
      <c r="D146" s="131"/>
      <c r="E146" s="131"/>
      <c r="F146" s="131"/>
      <c r="G146" s="100"/>
    </row>
    <row r="147" spans="1:7" x14ac:dyDescent="0.25">
      <c r="A147" s="100" t="s">
        <v>1487</v>
      </c>
      <c r="B147" s="119"/>
      <c r="C147" s="131"/>
      <c r="D147" s="131"/>
      <c r="E147" s="131"/>
      <c r="F147" s="131"/>
      <c r="G147" s="100"/>
    </row>
    <row r="148" spans="1:7" x14ac:dyDescent="0.25">
      <c r="A148" s="100" t="s">
        <v>1488</v>
      </c>
      <c r="B148" s="119"/>
      <c r="C148" s="131"/>
      <c r="D148" s="131"/>
      <c r="E148" s="131"/>
      <c r="F148" s="131"/>
      <c r="G148" s="100"/>
    </row>
    <row r="149" spans="1:7" ht="15" customHeight="1" x14ac:dyDescent="0.25">
      <c r="A149" s="109"/>
      <c r="B149" s="110" t="s">
        <v>578</v>
      </c>
      <c r="C149" s="109" t="s">
        <v>453</v>
      </c>
      <c r="D149" s="109" t="s">
        <v>454</v>
      </c>
      <c r="E149" s="116"/>
      <c r="F149" s="111" t="s">
        <v>422</v>
      </c>
      <c r="G149" s="111"/>
    </row>
    <row r="150" spans="1:7" x14ac:dyDescent="0.25">
      <c r="A150" s="100" t="s">
        <v>579</v>
      </c>
      <c r="B150" s="100" t="s">
        <v>580</v>
      </c>
      <c r="C150" s="131">
        <v>0.7406796491577301</v>
      </c>
      <c r="D150" s="131" t="s">
        <v>1172</v>
      </c>
      <c r="E150" s="132"/>
      <c r="F150" s="131">
        <v>0.7406796491577301</v>
      </c>
    </row>
    <row r="151" spans="1:7" x14ac:dyDescent="0.25">
      <c r="A151" s="100" t="s">
        <v>581</v>
      </c>
      <c r="B151" s="100" t="s">
        <v>582</v>
      </c>
      <c r="C151" s="131">
        <v>0.25932035084226979</v>
      </c>
      <c r="D151" s="131" t="s">
        <v>1172</v>
      </c>
      <c r="E151" s="132"/>
      <c r="F151" s="131">
        <v>0.25932035084226979</v>
      </c>
    </row>
    <row r="152" spans="1:7" x14ac:dyDescent="0.25">
      <c r="A152" s="100" t="s">
        <v>583</v>
      </c>
      <c r="B152" s="100" t="s">
        <v>124</v>
      </c>
      <c r="C152" s="131">
        <v>0</v>
      </c>
      <c r="D152" s="131" t="s">
        <v>1172</v>
      </c>
      <c r="E152" s="132"/>
      <c r="F152" s="131">
        <v>0</v>
      </c>
    </row>
    <row r="153" spans="1:7" outlineLevel="1" x14ac:dyDescent="0.25">
      <c r="A153" s="100" t="s">
        <v>584</v>
      </c>
      <c r="C153" s="131"/>
      <c r="D153" s="131"/>
      <c r="E153" s="132"/>
      <c r="F153" s="131"/>
    </row>
    <row r="154" spans="1:7" outlineLevel="1" x14ac:dyDescent="0.25">
      <c r="A154" s="100" t="s">
        <v>585</v>
      </c>
      <c r="C154" s="131"/>
      <c r="D154" s="131"/>
      <c r="E154" s="132"/>
      <c r="F154" s="131"/>
    </row>
    <row r="155" spans="1:7" outlineLevel="1" x14ac:dyDescent="0.25">
      <c r="A155" s="100" t="s">
        <v>586</v>
      </c>
      <c r="C155" s="131"/>
      <c r="D155" s="131"/>
      <c r="E155" s="132"/>
      <c r="F155" s="131"/>
    </row>
    <row r="156" spans="1:7" outlineLevel="1" x14ac:dyDescent="0.25">
      <c r="A156" s="100" t="s">
        <v>587</v>
      </c>
      <c r="C156" s="131"/>
      <c r="D156" s="131"/>
      <c r="E156" s="132"/>
      <c r="F156" s="131"/>
    </row>
    <row r="157" spans="1:7" outlineLevel="1" x14ac:dyDescent="0.25">
      <c r="A157" s="100" t="s">
        <v>588</v>
      </c>
      <c r="C157" s="131"/>
      <c r="D157" s="131"/>
      <c r="E157" s="132"/>
      <c r="F157" s="131"/>
    </row>
    <row r="158" spans="1:7" outlineLevel="1" x14ac:dyDescent="0.25">
      <c r="A158" s="100" t="s">
        <v>589</v>
      </c>
      <c r="C158" s="131"/>
      <c r="D158" s="131"/>
      <c r="E158" s="132"/>
      <c r="F158" s="131"/>
    </row>
    <row r="159" spans="1:7" ht="15" customHeight="1" x14ac:dyDescent="0.25">
      <c r="A159" s="109"/>
      <c r="B159" s="110" t="s">
        <v>590</v>
      </c>
      <c r="C159" s="109" t="s">
        <v>453</v>
      </c>
      <c r="D159" s="109" t="s">
        <v>454</v>
      </c>
      <c r="E159" s="116"/>
      <c r="F159" s="109" t="s">
        <v>422</v>
      </c>
      <c r="G159" s="109"/>
    </row>
    <row r="160" spans="1:7" x14ac:dyDescent="0.25">
      <c r="A160" s="100" t="s">
        <v>591</v>
      </c>
      <c r="B160" s="100" t="s">
        <v>592</v>
      </c>
      <c r="C160" s="131">
        <v>0</v>
      </c>
      <c r="D160" s="131" t="s">
        <v>1172</v>
      </c>
      <c r="E160" s="131"/>
      <c r="F160" s="131">
        <v>0</v>
      </c>
      <c r="G160" s="100"/>
    </row>
    <row r="161" spans="1:9" x14ac:dyDescent="0.25">
      <c r="A161" s="100" t="s">
        <v>593</v>
      </c>
      <c r="B161" s="100" t="s">
        <v>594</v>
      </c>
      <c r="C161" s="131">
        <v>0.89684787879577943</v>
      </c>
      <c r="D161" s="131" t="s">
        <v>1172</v>
      </c>
      <c r="E161" s="131"/>
      <c r="F161" s="131">
        <v>0.89684787879577943</v>
      </c>
      <c r="G161" s="100"/>
    </row>
    <row r="162" spans="1:9" x14ac:dyDescent="0.25">
      <c r="A162" s="100" t="s">
        <v>595</v>
      </c>
      <c r="B162" s="643" t="s">
        <v>124</v>
      </c>
      <c r="C162" s="131">
        <v>0.10315212120422061</v>
      </c>
      <c r="D162" s="131" t="s">
        <v>1172</v>
      </c>
      <c r="E162" s="131"/>
      <c r="F162" s="131">
        <v>0.10315212120422061</v>
      </c>
      <c r="G162" s="616"/>
    </row>
    <row r="163" spans="1:9" outlineLevel="1" x14ac:dyDescent="0.25">
      <c r="A163" s="100" t="s">
        <v>596</v>
      </c>
      <c r="E163" s="95"/>
    </row>
    <row r="164" spans="1:9" outlineLevel="1" x14ac:dyDescent="0.25">
      <c r="A164" s="100" t="s">
        <v>597</v>
      </c>
      <c r="E164" s="95"/>
    </row>
    <row r="165" spans="1:9" outlineLevel="1" x14ac:dyDescent="0.25">
      <c r="A165" s="100" t="s">
        <v>598</v>
      </c>
      <c r="E165" s="95"/>
    </row>
    <row r="166" spans="1:9" outlineLevel="1" x14ac:dyDescent="0.25">
      <c r="A166" s="100" t="s">
        <v>599</v>
      </c>
      <c r="E166" s="95"/>
    </row>
    <row r="167" spans="1:9" outlineLevel="1" x14ac:dyDescent="0.25">
      <c r="A167" s="100" t="s">
        <v>600</v>
      </c>
      <c r="E167" s="95"/>
    </row>
    <row r="168" spans="1:9" outlineLevel="1" x14ac:dyDescent="0.25">
      <c r="A168" s="100" t="s">
        <v>601</v>
      </c>
      <c r="E168" s="95"/>
    </row>
    <row r="169" spans="1:9" ht="15" customHeight="1" x14ac:dyDescent="0.25">
      <c r="A169" s="109"/>
      <c r="B169" s="110" t="s">
        <v>602</v>
      </c>
      <c r="C169" s="109" t="s">
        <v>453</v>
      </c>
      <c r="D169" s="109" t="s">
        <v>454</v>
      </c>
      <c r="E169" s="116"/>
      <c r="F169" s="111" t="s">
        <v>422</v>
      </c>
      <c r="G169" s="111"/>
      <c r="I169" s="663"/>
    </row>
    <row r="170" spans="1:9" x14ac:dyDescent="0.25">
      <c r="A170" s="100" t="s">
        <v>603</v>
      </c>
      <c r="B170" s="120" t="s">
        <v>604</v>
      </c>
      <c r="C170" s="131">
        <v>5.428858558556228E-2</v>
      </c>
      <c r="D170" s="131" t="s">
        <v>1172</v>
      </c>
      <c r="E170" s="132"/>
      <c r="F170" s="131">
        <v>5.428858558556228E-2</v>
      </c>
      <c r="I170" s="664"/>
    </row>
    <row r="171" spans="1:9" x14ac:dyDescent="0.25">
      <c r="A171" s="100" t="s">
        <v>605</v>
      </c>
      <c r="B171" s="120" t="s">
        <v>3450</v>
      </c>
      <c r="C171" s="131">
        <v>0.15091958243944648</v>
      </c>
      <c r="D171" s="131" t="s">
        <v>1172</v>
      </c>
      <c r="E171" s="132"/>
      <c r="F171" s="131">
        <v>0.15091958243944648</v>
      </c>
      <c r="I171" s="664"/>
    </row>
    <row r="172" spans="1:9" x14ac:dyDescent="0.25">
      <c r="A172" s="100" t="s">
        <v>607</v>
      </c>
      <c r="B172" s="120" t="s">
        <v>3451</v>
      </c>
      <c r="C172" s="131">
        <v>0.19772316642229301</v>
      </c>
      <c r="D172" s="131" t="s">
        <v>1172</v>
      </c>
      <c r="E172" s="131"/>
      <c r="F172" s="131">
        <v>0.19772316642229301</v>
      </c>
      <c r="I172" s="664"/>
    </row>
    <row r="173" spans="1:9" x14ac:dyDescent="0.25">
      <c r="A173" s="100" t="s">
        <v>609</v>
      </c>
      <c r="B173" s="120" t="s">
        <v>3452</v>
      </c>
      <c r="C173" s="131">
        <v>0.31373515087787646</v>
      </c>
      <c r="D173" s="131" t="s">
        <v>1172</v>
      </c>
      <c r="E173" s="131"/>
      <c r="F173" s="131">
        <v>0.31373515087787646</v>
      </c>
      <c r="I173" s="664"/>
    </row>
    <row r="174" spans="1:9" x14ac:dyDescent="0.25">
      <c r="A174" s="100" t="s">
        <v>611</v>
      </c>
      <c r="B174" s="120" t="s">
        <v>3453</v>
      </c>
      <c r="C174" s="131">
        <v>0.28333351467481249</v>
      </c>
      <c r="D174" s="131" t="s">
        <v>1172</v>
      </c>
      <c r="E174" s="131"/>
      <c r="F174" s="131">
        <v>0.28333351467481249</v>
      </c>
      <c r="I174" s="664"/>
    </row>
    <row r="175" spans="1:9" outlineLevel="1" x14ac:dyDescent="0.25">
      <c r="A175" s="100" t="s">
        <v>613</v>
      </c>
      <c r="B175" s="117"/>
      <c r="C175" s="131"/>
      <c r="D175" s="131"/>
      <c r="E175" s="131"/>
      <c r="F175" s="131"/>
    </row>
    <row r="176" spans="1:9" outlineLevel="1" x14ac:dyDescent="0.25">
      <c r="A176" s="100" t="s">
        <v>614</v>
      </c>
      <c r="B176" s="117"/>
      <c r="C176" s="131"/>
      <c r="D176" s="131"/>
      <c r="E176" s="131"/>
      <c r="F176" s="131"/>
    </row>
    <row r="177" spans="1:7" outlineLevel="1" x14ac:dyDescent="0.25">
      <c r="A177" s="100" t="s">
        <v>615</v>
      </c>
      <c r="B177" s="120"/>
      <c r="C177" s="131"/>
      <c r="D177" s="131"/>
      <c r="E177" s="131"/>
      <c r="F177" s="131"/>
    </row>
    <row r="178" spans="1:7" outlineLevel="1" x14ac:dyDescent="0.25">
      <c r="A178" s="100" t="s">
        <v>616</v>
      </c>
      <c r="B178" s="120"/>
      <c r="C178" s="131"/>
      <c r="D178" s="131"/>
      <c r="E178" s="131"/>
      <c r="F178" s="131"/>
    </row>
    <row r="179" spans="1:7" ht="15" customHeight="1" x14ac:dyDescent="0.25">
      <c r="A179" s="109"/>
      <c r="B179" s="110" t="s">
        <v>617</v>
      </c>
      <c r="C179" s="109" t="s">
        <v>453</v>
      </c>
      <c r="D179" s="109" t="s">
        <v>454</v>
      </c>
      <c r="E179" s="116"/>
      <c r="F179" s="111" t="s">
        <v>422</v>
      </c>
      <c r="G179" s="111"/>
    </row>
    <row r="180" spans="1:7" x14ac:dyDescent="0.25">
      <c r="A180" s="100" t="s">
        <v>618</v>
      </c>
      <c r="B180" s="100" t="s">
        <v>619</v>
      </c>
      <c r="C180" s="131">
        <v>6.1195328088651212E-4</v>
      </c>
      <c r="D180" s="131" t="s">
        <v>1172</v>
      </c>
      <c r="E180" s="132"/>
      <c r="F180" s="131">
        <v>6.1195328088651212E-4</v>
      </c>
    </row>
    <row r="181" spans="1:7" x14ac:dyDescent="0.25">
      <c r="A181" s="100" t="s">
        <v>3000</v>
      </c>
      <c r="B181" s="114" t="s">
        <v>3001</v>
      </c>
      <c r="C181" s="236">
        <v>0</v>
      </c>
      <c r="D181" s="236" t="s">
        <v>1172</v>
      </c>
      <c r="E181" s="132"/>
      <c r="F181" s="236">
        <v>0</v>
      </c>
    </row>
    <row r="182" spans="1:7" outlineLevel="1" x14ac:dyDescent="0.25">
      <c r="A182" s="100" t="s">
        <v>620</v>
      </c>
      <c r="B182" s="121"/>
      <c r="C182" s="131"/>
      <c r="D182" s="131"/>
      <c r="E182" s="132"/>
      <c r="F182" s="131"/>
    </row>
    <row r="183" spans="1:7" outlineLevel="1" x14ac:dyDescent="0.25">
      <c r="A183" s="100" t="s">
        <v>621</v>
      </c>
      <c r="B183" s="121"/>
      <c r="C183" s="131"/>
      <c r="D183" s="131"/>
      <c r="E183" s="132"/>
      <c r="F183" s="131"/>
    </row>
    <row r="184" spans="1:7" outlineLevel="1" x14ac:dyDescent="0.25">
      <c r="A184" s="100" t="s">
        <v>622</v>
      </c>
      <c r="B184" s="121"/>
      <c r="C184" s="131"/>
      <c r="D184" s="131"/>
      <c r="E184" s="132"/>
      <c r="F184" s="131"/>
    </row>
    <row r="185" spans="1:7" ht="18.75" x14ac:dyDescent="0.25">
      <c r="A185" s="122"/>
      <c r="B185" s="123" t="s">
        <v>419</v>
      </c>
      <c r="C185" s="122"/>
      <c r="D185" s="122"/>
      <c r="E185" s="122"/>
      <c r="F185" s="124"/>
      <c r="G185" s="124"/>
    </row>
    <row r="186" spans="1:7" ht="29.65" customHeight="1" x14ac:dyDescent="0.25">
      <c r="A186" s="109"/>
      <c r="B186" s="110" t="s">
        <v>623</v>
      </c>
      <c r="C186" s="109" t="s">
        <v>624</v>
      </c>
      <c r="D186" s="109" t="s">
        <v>625</v>
      </c>
      <c r="E186" s="116"/>
      <c r="F186" s="109" t="s">
        <v>453</v>
      </c>
      <c r="G186" s="109" t="s">
        <v>626</v>
      </c>
    </row>
    <row r="187" spans="1:7" x14ac:dyDescent="0.25">
      <c r="A187" s="100" t="s">
        <v>627</v>
      </c>
      <c r="B187" s="119" t="s">
        <v>628</v>
      </c>
      <c r="C187" s="174">
        <v>332.23797188633478</v>
      </c>
      <c r="E187" s="125"/>
      <c r="F187" s="126"/>
      <c r="G187" s="126"/>
    </row>
    <row r="188" spans="1:7" x14ac:dyDescent="0.25">
      <c r="A188" s="125"/>
      <c r="B188" s="127"/>
      <c r="C188" s="125"/>
      <c r="D188" s="125"/>
      <c r="E188" s="125"/>
      <c r="F188" s="126"/>
      <c r="G188" s="126"/>
    </row>
    <row r="189" spans="1:7" x14ac:dyDescent="0.25">
      <c r="B189" s="119" t="s">
        <v>629</v>
      </c>
      <c r="C189" s="125"/>
      <c r="D189" s="125"/>
      <c r="E189" s="125"/>
      <c r="F189" s="126"/>
      <c r="G189" s="126"/>
    </row>
    <row r="190" spans="1:7" x14ac:dyDescent="0.25">
      <c r="A190" s="100" t="s">
        <v>630</v>
      </c>
      <c r="B190" s="119" t="s">
        <v>1812</v>
      </c>
      <c r="C190" s="154">
        <v>1678.0427558600038</v>
      </c>
      <c r="D190" s="157">
        <v>29062</v>
      </c>
      <c r="E190" s="125"/>
      <c r="F190" s="153">
        <v>1.7874877467273138E-2</v>
      </c>
      <c r="G190" s="153">
        <v>0.10285249150622877</v>
      </c>
    </row>
    <row r="191" spans="1:7" x14ac:dyDescent="0.25">
      <c r="A191" s="100" t="s">
        <v>631</v>
      </c>
      <c r="B191" s="119" t="s">
        <v>1814</v>
      </c>
      <c r="C191" s="154">
        <v>9685.4706365199891</v>
      </c>
      <c r="D191" s="157">
        <v>63323</v>
      </c>
      <c r="E191" s="125"/>
      <c r="F191" s="153">
        <v>0.10317174591414904</v>
      </c>
      <c r="G191" s="153">
        <v>0.22410461494903738</v>
      </c>
    </row>
    <row r="192" spans="1:7" x14ac:dyDescent="0.25">
      <c r="A192" s="100" t="s">
        <v>632</v>
      </c>
      <c r="B192" s="119" t="s">
        <v>1816</v>
      </c>
      <c r="C192" s="154">
        <v>15920.479150719977</v>
      </c>
      <c r="D192" s="157">
        <v>64056</v>
      </c>
      <c r="E192" s="125"/>
      <c r="F192" s="153">
        <v>0.16958841665124891</v>
      </c>
      <c r="G192" s="153">
        <v>0.22669875424688563</v>
      </c>
    </row>
    <row r="193" spans="1:7" x14ac:dyDescent="0.25">
      <c r="A193" s="100" t="s">
        <v>633</v>
      </c>
      <c r="B193" s="119" t="s">
        <v>1818</v>
      </c>
      <c r="C193" s="154">
        <v>15507.57788097985</v>
      </c>
      <c r="D193" s="157">
        <v>44669</v>
      </c>
      <c r="E193" s="125"/>
      <c r="F193" s="153">
        <v>0.16519010225972813</v>
      </c>
      <c r="G193" s="153">
        <v>0.15808677802944507</v>
      </c>
    </row>
    <row r="194" spans="1:7" x14ac:dyDescent="0.25">
      <c r="A194" s="100" t="s">
        <v>634</v>
      </c>
      <c r="B194" s="119" t="s">
        <v>1820</v>
      </c>
      <c r="C194" s="154">
        <v>13360.147751419998</v>
      </c>
      <c r="D194" s="157">
        <v>29878</v>
      </c>
      <c r="E194" s="125"/>
      <c r="F194" s="153">
        <v>0.14231520810022838</v>
      </c>
      <c r="G194" s="153">
        <v>0.10574037372593431</v>
      </c>
    </row>
    <row r="195" spans="1:7" x14ac:dyDescent="0.25">
      <c r="A195" s="100" t="s">
        <v>635</v>
      </c>
      <c r="B195" s="119" t="s">
        <v>1822</v>
      </c>
      <c r="C195" s="154">
        <v>10291.332250360043</v>
      </c>
      <c r="D195" s="157">
        <v>18826</v>
      </c>
      <c r="E195" s="125"/>
      <c r="F195" s="153">
        <v>0.10962551598150651</v>
      </c>
      <c r="G195" s="153">
        <v>6.6626557191392974E-2</v>
      </c>
    </row>
    <row r="196" spans="1:7" x14ac:dyDescent="0.25">
      <c r="A196" s="100" t="s">
        <v>636</v>
      </c>
      <c r="B196" s="119" t="s">
        <v>1824</v>
      </c>
      <c r="C196" s="154">
        <v>7500.7048101200044</v>
      </c>
      <c r="D196" s="157">
        <v>11605</v>
      </c>
      <c r="E196" s="125"/>
      <c r="F196" s="153">
        <v>7.9899143767864084E-2</v>
      </c>
      <c r="G196" s="153">
        <v>4.1070922989807475E-2</v>
      </c>
    </row>
    <row r="197" spans="1:7" x14ac:dyDescent="0.25">
      <c r="A197" s="100" t="s">
        <v>637</v>
      </c>
      <c r="B197" s="119" t="s">
        <v>1826</v>
      </c>
      <c r="C197" s="154">
        <v>5379.6757387100042</v>
      </c>
      <c r="D197" s="157">
        <v>7199</v>
      </c>
      <c r="E197" s="125"/>
      <c r="F197" s="153">
        <v>5.7305479438645467E-2</v>
      </c>
      <c r="G197" s="153">
        <v>2.5477774631936581E-2</v>
      </c>
    </row>
    <row r="198" spans="1:7" x14ac:dyDescent="0.25">
      <c r="A198" s="100" t="s">
        <v>638</v>
      </c>
      <c r="B198" s="119" t="s">
        <v>1828</v>
      </c>
      <c r="C198" s="154">
        <v>4032.2603912900054</v>
      </c>
      <c r="D198" s="157">
        <v>4756</v>
      </c>
      <c r="E198" s="125"/>
      <c r="F198" s="153">
        <v>4.2952517245907929E-2</v>
      </c>
      <c r="G198" s="153">
        <v>1.6831823329558324E-2</v>
      </c>
    </row>
    <row r="199" spans="1:7" x14ac:dyDescent="0.25">
      <c r="A199" s="100" t="s">
        <v>639</v>
      </c>
      <c r="B199" s="119" t="s">
        <v>1830</v>
      </c>
      <c r="C199" s="154">
        <v>3254.6978517299885</v>
      </c>
      <c r="D199" s="157">
        <v>3435</v>
      </c>
      <c r="E199" s="119"/>
      <c r="F199" s="153">
        <v>3.4669751464618995E-2</v>
      </c>
      <c r="G199" s="153">
        <v>1.2156710079275199E-2</v>
      </c>
    </row>
    <row r="200" spans="1:7" x14ac:dyDescent="0.25">
      <c r="A200" s="100" t="s">
        <v>640</v>
      </c>
      <c r="B200" s="119" t="s">
        <v>1889</v>
      </c>
      <c r="C200" s="154">
        <v>7266.7721184899874</v>
      </c>
      <c r="D200" s="157">
        <v>5751</v>
      </c>
      <c r="E200" s="119"/>
      <c r="F200" s="153">
        <v>7.7407241708829302E-2</v>
      </c>
      <c r="G200" s="153">
        <v>2.03531993204983E-2</v>
      </c>
    </row>
    <row r="201" spans="1:7" x14ac:dyDescent="0.25">
      <c r="A201" s="100" t="s">
        <v>641</v>
      </c>
      <c r="B201" s="119"/>
      <c r="C201" s="154"/>
      <c r="D201" s="157"/>
      <c r="E201" s="119"/>
      <c r="F201" s="153" t="s">
        <v>2274</v>
      </c>
      <c r="G201" s="153" t="s">
        <v>2274</v>
      </c>
    </row>
    <row r="202" spans="1:7" x14ac:dyDescent="0.25">
      <c r="A202" s="100" t="s">
        <v>642</v>
      </c>
      <c r="B202" s="119"/>
      <c r="C202" s="154"/>
      <c r="D202" s="157"/>
      <c r="E202" s="119"/>
      <c r="F202" s="153" t="s">
        <v>2274</v>
      </c>
      <c r="G202" s="153" t="s">
        <v>2274</v>
      </c>
    </row>
    <row r="203" spans="1:7" x14ac:dyDescent="0.25">
      <c r="A203" s="100" t="s">
        <v>643</v>
      </c>
      <c r="B203" s="119"/>
      <c r="C203" s="154"/>
      <c r="D203" s="157"/>
      <c r="E203" s="119"/>
      <c r="F203" s="153" t="s">
        <v>2274</v>
      </c>
      <c r="G203" s="153" t="s">
        <v>2274</v>
      </c>
    </row>
    <row r="204" spans="1:7" x14ac:dyDescent="0.25">
      <c r="A204" s="100" t="s">
        <v>644</v>
      </c>
      <c r="B204" s="119"/>
      <c r="C204" s="154"/>
      <c r="D204" s="157"/>
      <c r="E204" s="119"/>
      <c r="F204" s="153" t="s">
        <v>2274</v>
      </c>
      <c r="G204" s="153" t="s">
        <v>2274</v>
      </c>
    </row>
    <row r="205" spans="1:7" x14ac:dyDescent="0.25">
      <c r="A205" s="100" t="s">
        <v>645</v>
      </c>
      <c r="B205" s="119"/>
      <c r="C205" s="154"/>
      <c r="D205" s="157"/>
      <c r="F205" s="153" t="s">
        <v>2274</v>
      </c>
      <c r="G205" s="153" t="s">
        <v>2274</v>
      </c>
    </row>
    <row r="206" spans="1:7" x14ac:dyDescent="0.25">
      <c r="A206" s="100" t="s">
        <v>646</v>
      </c>
      <c r="B206" s="119"/>
      <c r="C206" s="154"/>
      <c r="D206" s="157"/>
      <c r="E206" s="114"/>
      <c r="F206" s="153" t="s">
        <v>2274</v>
      </c>
      <c r="G206" s="153" t="s">
        <v>2274</v>
      </c>
    </row>
    <row r="207" spans="1:7" x14ac:dyDescent="0.25">
      <c r="A207" s="100" t="s">
        <v>647</v>
      </c>
      <c r="B207" s="119"/>
      <c r="C207" s="154"/>
      <c r="D207" s="157"/>
      <c r="E207" s="114"/>
      <c r="F207" s="153" t="s">
        <v>2274</v>
      </c>
      <c r="G207" s="153" t="s">
        <v>2274</v>
      </c>
    </row>
    <row r="208" spans="1:7" x14ac:dyDescent="0.25">
      <c r="A208" s="100" t="s">
        <v>648</v>
      </c>
      <c r="B208" s="119"/>
      <c r="C208" s="154"/>
      <c r="D208" s="157"/>
      <c r="E208" s="114"/>
      <c r="F208" s="153" t="s">
        <v>2274</v>
      </c>
      <c r="G208" s="153" t="s">
        <v>2274</v>
      </c>
    </row>
    <row r="209" spans="1:9" x14ac:dyDescent="0.25">
      <c r="A209" s="100" t="s">
        <v>649</v>
      </c>
      <c r="B209" s="119"/>
      <c r="C209" s="154"/>
      <c r="D209" s="157"/>
      <c r="E209" s="114"/>
      <c r="F209" s="153" t="s">
        <v>2274</v>
      </c>
      <c r="G209" s="153" t="s">
        <v>2274</v>
      </c>
    </row>
    <row r="210" spans="1:9" x14ac:dyDescent="0.25">
      <c r="A210" s="100" t="s">
        <v>650</v>
      </c>
      <c r="B210" s="119"/>
      <c r="C210" s="154"/>
      <c r="D210" s="157"/>
      <c r="E210" s="114"/>
      <c r="F210" s="153" t="s">
        <v>2274</v>
      </c>
      <c r="G210" s="153" t="s">
        <v>2274</v>
      </c>
    </row>
    <row r="211" spans="1:9" x14ac:dyDescent="0.25">
      <c r="A211" s="100" t="s">
        <v>651</v>
      </c>
      <c r="B211" s="119"/>
      <c r="C211" s="154"/>
      <c r="D211" s="157"/>
      <c r="E211" s="114"/>
      <c r="F211" s="153" t="s">
        <v>2274</v>
      </c>
      <c r="G211" s="153" t="s">
        <v>2274</v>
      </c>
    </row>
    <row r="212" spans="1:9" x14ac:dyDescent="0.25">
      <c r="A212" s="100" t="s">
        <v>652</v>
      </c>
      <c r="B212" s="119"/>
      <c r="C212" s="154"/>
      <c r="D212" s="157"/>
      <c r="E212" s="114"/>
      <c r="F212" s="153" t="s">
        <v>2274</v>
      </c>
      <c r="G212" s="153" t="s">
        <v>2274</v>
      </c>
    </row>
    <row r="213" spans="1:9" x14ac:dyDescent="0.25">
      <c r="A213" s="100" t="s">
        <v>653</v>
      </c>
      <c r="B213" s="119"/>
      <c r="C213" s="154"/>
      <c r="D213" s="157"/>
      <c r="E213" s="114"/>
      <c r="F213" s="153" t="s">
        <v>2274</v>
      </c>
      <c r="G213" s="153" t="s">
        <v>2274</v>
      </c>
    </row>
    <row r="214" spans="1:9" x14ac:dyDescent="0.25">
      <c r="A214" s="100" t="s">
        <v>654</v>
      </c>
      <c r="B214" s="128" t="s">
        <v>126</v>
      </c>
      <c r="C214" s="160">
        <v>93877.161336199861</v>
      </c>
      <c r="D214" s="158">
        <v>282560</v>
      </c>
      <c r="E214" s="114"/>
      <c r="F214" s="159">
        <v>0.99999999999999989</v>
      </c>
      <c r="G214" s="159">
        <v>1.0000000000000002</v>
      </c>
    </row>
    <row r="215" spans="1:9" ht="31.5" customHeight="1" x14ac:dyDescent="0.25">
      <c r="A215" s="109"/>
      <c r="B215" s="603" t="s">
        <v>655</v>
      </c>
      <c r="C215" s="109" t="s">
        <v>624</v>
      </c>
      <c r="D215" s="109" t="s">
        <v>625</v>
      </c>
      <c r="E215" s="116"/>
      <c r="F215" s="109" t="s">
        <v>453</v>
      </c>
      <c r="G215" s="109" t="s">
        <v>626</v>
      </c>
      <c r="I215" s="644"/>
    </row>
    <row r="216" spans="1:9" x14ac:dyDescent="0.25">
      <c r="A216" s="100" t="s">
        <v>656</v>
      </c>
      <c r="B216" s="100" t="s">
        <v>657</v>
      </c>
      <c r="C216" s="131" t="s">
        <v>1172</v>
      </c>
      <c r="F216" s="156"/>
      <c r="G216" s="156"/>
    </row>
    <row r="217" spans="1:9" x14ac:dyDescent="0.25">
      <c r="F217" s="156"/>
      <c r="G217" s="156"/>
    </row>
    <row r="218" spans="1:9" x14ac:dyDescent="0.25">
      <c r="B218" s="119" t="s">
        <v>658</v>
      </c>
      <c r="F218" s="156"/>
      <c r="G218" s="156"/>
    </row>
    <row r="219" spans="1:9" x14ac:dyDescent="0.25">
      <c r="A219" s="100" t="s">
        <v>659</v>
      </c>
      <c r="B219" s="100" t="s">
        <v>660</v>
      </c>
      <c r="C219" s="131" t="s">
        <v>1172</v>
      </c>
      <c r="D219" s="157"/>
      <c r="F219" s="153" t="s">
        <v>2274</v>
      </c>
      <c r="G219" s="153" t="s">
        <v>2274</v>
      </c>
    </row>
    <row r="220" spans="1:9" x14ac:dyDescent="0.25">
      <c r="A220" s="100" t="s">
        <v>661</v>
      </c>
      <c r="B220" s="100" t="s">
        <v>662</v>
      </c>
      <c r="C220" s="131" t="s">
        <v>1172</v>
      </c>
      <c r="D220" s="157"/>
      <c r="F220" s="153" t="s">
        <v>2274</v>
      </c>
      <c r="G220" s="153" t="s">
        <v>2274</v>
      </c>
    </row>
    <row r="221" spans="1:9" x14ac:dyDescent="0.25">
      <c r="A221" s="100" t="s">
        <v>663</v>
      </c>
      <c r="B221" s="100" t="s">
        <v>664</v>
      </c>
      <c r="C221" s="131" t="s">
        <v>1172</v>
      </c>
      <c r="D221" s="157"/>
      <c r="F221" s="153" t="s">
        <v>2274</v>
      </c>
      <c r="G221" s="153" t="s">
        <v>2274</v>
      </c>
    </row>
    <row r="222" spans="1:9" x14ac:dyDescent="0.25">
      <c r="A222" s="100" t="s">
        <v>665</v>
      </c>
      <c r="B222" s="100" t="s">
        <v>666</v>
      </c>
      <c r="C222" s="131" t="s">
        <v>1172</v>
      </c>
      <c r="D222" s="157"/>
      <c r="F222" s="153" t="s">
        <v>2274</v>
      </c>
      <c r="G222" s="153" t="s">
        <v>2274</v>
      </c>
    </row>
    <row r="223" spans="1:9" x14ac:dyDescent="0.25">
      <c r="A223" s="100" t="s">
        <v>667</v>
      </c>
      <c r="B223" s="100" t="s">
        <v>668</v>
      </c>
      <c r="C223" s="131" t="s">
        <v>1172</v>
      </c>
      <c r="D223" s="157"/>
      <c r="F223" s="153" t="s">
        <v>2274</v>
      </c>
      <c r="G223" s="153" t="s">
        <v>2274</v>
      </c>
    </row>
    <row r="224" spans="1:9" x14ac:dyDescent="0.25">
      <c r="A224" s="100" t="s">
        <v>669</v>
      </c>
      <c r="B224" s="100" t="s">
        <v>670</v>
      </c>
      <c r="C224" s="131" t="s">
        <v>1172</v>
      </c>
      <c r="D224" s="157"/>
      <c r="F224" s="153" t="s">
        <v>2274</v>
      </c>
      <c r="G224" s="153" t="s">
        <v>2274</v>
      </c>
    </row>
    <row r="225" spans="1:9" x14ac:dyDescent="0.25">
      <c r="A225" s="100" t="s">
        <v>671</v>
      </c>
      <c r="B225" s="100" t="s">
        <v>672</v>
      </c>
      <c r="C225" s="131" t="s">
        <v>1172</v>
      </c>
      <c r="D225" s="157"/>
      <c r="F225" s="153" t="s">
        <v>2274</v>
      </c>
      <c r="G225" s="153" t="s">
        <v>2274</v>
      </c>
    </row>
    <row r="226" spans="1:9" x14ac:dyDescent="0.25">
      <c r="A226" s="100" t="s">
        <v>673</v>
      </c>
      <c r="B226" s="100" t="s">
        <v>674</v>
      </c>
      <c r="C226" s="131" t="s">
        <v>1172</v>
      </c>
      <c r="D226" s="157"/>
      <c r="F226" s="153" t="s">
        <v>2274</v>
      </c>
      <c r="G226" s="153" t="s">
        <v>2274</v>
      </c>
    </row>
    <row r="227" spans="1:9" x14ac:dyDescent="0.25">
      <c r="A227" s="100" t="s">
        <v>675</v>
      </c>
      <c r="B227" s="128" t="s">
        <v>126</v>
      </c>
      <c r="C227" s="154">
        <v>0</v>
      </c>
      <c r="D227" s="157">
        <v>0</v>
      </c>
      <c r="F227" s="131">
        <v>0</v>
      </c>
      <c r="G227" s="131">
        <v>0</v>
      </c>
    </row>
    <row r="228" spans="1:9" outlineLevel="1" x14ac:dyDescent="0.25">
      <c r="A228" s="100" t="s">
        <v>676</v>
      </c>
      <c r="B228" s="115"/>
      <c r="C228" s="154"/>
      <c r="D228" s="157"/>
      <c r="F228" s="153" t="s">
        <v>2274</v>
      </c>
      <c r="G228" s="153" t="s">
        <v>2274</v>
      </c>
    </row>
    <row r="229" spans="1:9" outlineLevel="1" x14ac:dyDescent="0.25">
      <c r="A229" s="100" t="s">
        <v>678</v>
      </c>
      <c r="B229" s="115"/>
      <c r="C229" s="154"/>
      <c r="D229" s="157"/>
      <c r="F229" s="153" t="s">
        <v>2274</v>
      </c>
      <c r="G229" s="153" t="s">
        <v>2274</v>
      </c>
    </row>
    <row r="230" spans="1:9" outlineLevel="1" x14ac:dyDescent="0.25">
      <c r="A230" s="100" t="s">
        <v>680</v>
      </c>
      <c r="B230" s="115"/>
      <c r="C230" s="154"/>
      <c r="D230" s="157"/>
      <c r="F230" s="153" t="s">
        <v>2274</v>
      </c>
      <c r="G230" s="153" t="s">
        <v>2274</v>
      </c>
    </row>
    <row r="231" spans="1:9" outlineLevel="1" x14ac:dyDescent="0.25">
      <c r="A231" s="100" t="s">
        <v>682</v>
      </c>
      <c r="B231" s="115"/>
      <c r="C231" s="154"/>
      <c r="D231" s="157"/>
      <c r="F231" s="153" t="s">
        <v>2274</v>
      </c>
      <c r="G231" s="153" t="s">
        <v>2274</v>
      </c>
    </row>
    <row r="232" spans="1:9" outlineLevel="1" x14ac:dyDescent="0.25">
      <c r="A232" s="100" t="s">
        <v>684</v>
      </c>
      <c r="B232" s="115"/>
      <c r="C232" s="154"/>
      <c r="D232" s="157"/>
      <c r="F232" s="153" t="s">
        <v>2274</v>
      </c>
      <c r="G232" s="153" t="s">
        <v>2274</v>
      </c>
    </row>
    <row r="233" spans="1:9" outlineLevel="1" x14ac:dyDescent="0.25">
      <c r="A233" s="100" t="s">
        <v>686</v>
      </c>
      <c r="B233" s="115"/>
      <c r="C233" s="154"/>
      <c r="D233" s="157"/>
      <c r="F233" s="153" t="s">
        <v>2274</v>
      </c>
      <c r="G233" s="153" t="s">
        <v>2274</v>
      </c>
    </row>
    <row r="234" spans="1:9" outlineLevel="1" x14ac:dyDescent="0.25">
      <c r="A234" s="100" t="s">
        <v>688</v>
      </c>
      <c r="B234" s="115"/>
      <c r="F234" s="153"/>
      <c r="G234" s="153"/>
    </row>
    <row r="235" spans="1:9" outlineLevel="1" x14ac:dyDescent="0.25">
      <c r="A235" s="100" t="s">
        <v>689</v>
      </c>
      <c r="B235" s="115"/>
      <c r="F235" s="153"/>
      <c r="G235" s="153"/>
    </row>
    <row r="236" spans="1:9" outlineLevel="1" x14ac:dyDescent="0.25">
      <c r="A236" s="100" t="s">
        <v>690</v>
      </c>
      <c r="B236" s="115"/>
      <c r="F236" s="153"/>
      <c r="G236" s="153"/>
    </row>
    <row r="237" spans="1:9" ht="15" customHeight="1" x14ac:dyDescent="0.25">
      <c r="A237" s="109"/>
      <c r="B237" s="603" t="s">
        <v>691</v>
      </c>
      <c r="C237" s="109" t="s">
        <v>624</v>
      </c>
      <c r="D237" s="109" t="s">
        <v>625</v>
      </c>
      <c r="E237" s="116"/>
      <c r="F237" s="109" t="s">
        <v>453</v>
      </c>
      <c r="G237" s="109" t="s">
        <v>626</v>
      </c>
      <c r="I237" s="644"/>
    </row>
    <row r="238" spans="1:9" x14ac:dyDescent="0.25">
      <c r="A238" s="100" t="s">
        <v>692</v>
      </c>
      <c r="B238" s="100" t="s">
        <v>657</v>
      </c>
      <c r="C238" s="131">
        <v>0.51309947300302861</v>
      </c>
      <c r="F238" s="156"/>
      <c r="G238" s="156"/>
    </row>
    <row r="239" spans="1:9" x14ac:dyDescent="0.25">
      <c r="F239" s="156"/>
      <c r="G239" s="156"/>
    </row>
    <row r="240" spans="1:9" x14ac:dyDescent="0.25">
      <c r="B240" s="119" t="s">
        <v>658</v>
      </c>
      <c r="F240" s="156"/>
      <c r="G240" s="156"/>
    </row>
    <row r="241" spans="1:7" x14ac:dyDescent="0.25">
      <c r="A241" s="100" t="s">
        <v>693</v>
      </c>
      <c r="B241" s="100" t="s">
        <v>660</v>
      </c>
      <c r="C241" s="154">
        <v>25594.489132089973</v>
      </c>
      <c r="D241" s="157">
        <v>116711</v>
      </c>
      <c r="F241" s="153">
        <v>0.27263808116682453</v>
      </c>
      <c r="G241" s="153">
        <v>0.41304855605889013</v>
      </c>
    </row>
    <row r="242" spans="1:7" x14ac:dyDescent="0.25">
      <c r="A242" s="100" t="s">
        <v>694</v>
      </c>
      <c r="B242" s="100" t="s">
        <v>662</v>
      </c>
      <c r="C242" s="154">
        <v>17820.592163959998</v>
      </c>
      <c r="D242" s="157">
        <v>53288</v>
      </c>
      <c r="F242" s="153">
        <v>0.18982883494037009</v>
      </c>
      <c r="G242" s="153">
        <v>0.18859003397508495</v>
      </c>
    </row>
    <row r="243" spans="1:7" x14ac:dyDescent="0.25">
      <c r="A243" s="100" t="s">
        <v>695</v>
      </c>
      <c r="B243" s="100" t="s">
        <v>664</v>
      </c>
      <c r="C243" s="154">
        <v>20365.528484090002</v>
      </c>
      <c r="D243" s="157">
        <v>51705</v>
      </c>
      <c r="F243" s="153">
        <v>0.21693805174993985</v>
      </c>
      <c r="G243" s="153">
        <v>0.18298768403171009</v>
      </c>
    </row>
    <row r="244" spans="1:7" x14ac:dyDescent="0.25">
      <c r="A244" s="100" t="s">
        <v>696</v>
      </c>
      <c r="B244" s="100" t="s">
        <v>666</v>
      </c>
      <c r="C244" s="154">
        <v>13490.832807230001</v>
      </c>
      <c r="D244" s="157">
        <v>29002</v>
      </c>
      <c r="F244" s="153">
        <v>0.14370729382107766</v>
      </c>
      <c r="G244" s="153">
        <v>0.10264014722536806</v>
      </c>
    </row>
    <row r="245" spans="1:7" x14ac:dyDescent="0.25">
      <c r="A245" s="100" t="s">
        <v>697</v>
      </c>
      <c r="B245" s="100" t="s">
        <v>668</v>
      </c>
      <c r="C245" s="154">
        <v>12712.246630639989</v>
      </c>
      <c r="D245" s="157">
        <v>25045</v>
      </c>
      <c r="F245" s="153">
        <v>0.13541362403485904</v>
      </c>
      <c r="G245" s="153">
        <v>8.8636041902604754E-2</v>
      </c>
    </row>
    <row r="246" spans="1:7" x14ac:dyDescent="0.25">
      <c r="A246" s="100" t="s">
        <v>698</v>
      </c>
      <c r="B246" s="100" t="s">
        <v>670</v>
      </c>
      <c r="C246" s="193">
        <v>3893.472118190004</v>
      </c>
      <c r="D246" s="199">
        <v>6809</v>
      </c>
      <c r="E246" s="243"/>
      <c r="F246" s="188">
        <v>4.1474114286928723E-2</v>
      </c>
      <c r="G246" s="188">
        <v>2.4097536806342017E-2</v>
      </c>
    </row>
    <row r="247" spans="1:7" x14ac:dyDescent="0.25">
      <c r="A247" s="100" t="s">
        <v>699</v>
      </c>
      <c r="B247" s="100" t="s">
        <v>672</v>
      </c>
      <c r="C247" s="193"/>
      <c r="D247" s="199"/>
      <c r="E247" s="243"/>
      <c r="F247" s="188">
        <v>0</v>
      </c>
      <c r="G247" s="188">
        <v>0</v>
      </c>
    </row>
    <row r="248" spans="1:7" x14ac:dyDescent="0.25">
      <c r="A248" s="100" t="s">
        <v>700</v>
      </c>
      <c r="B248" s="100" t="s">
        <v>674</v>
      </c>
      <c r="C248" s="154"/>
      <c r="D248" s="157"/>
      <c r="F248" s="153">
        <v>0</v>
      </c>
      <c r="G248" s="153">
        <v>0</v>
      </c>
    </row>
    <row r="249" spans="1:7" x14ac:dyDescent="0.25">
      <c r="A249" s="100" t="s">
        <v>701</v>
      </c>
      <c r="B249" s="128" t="s">
        <v>126</v>
      </c>
      <c r="C249" s="154">
        <v>93877.161336199977</v>
      </c>
      <c r="D249" s="157">
        <v>282560</v>
      </c>
      <c r="F249" s="131">
        <v>0.99999999999999978</v>
      </c>
      <c r="G249" s="131">
        <v>1</v>
      </c>
    </row>
    <row r="250" spans="1:7" outlineLevel="1" x14ac:dyDescent="0.25">
      <c r="A250" s="100" t="s">
        <v>702</v>
      </c>
      <c r="B250" s="115"/>
      <c r="C250" s="154"/>
      <c r="D250" s="157"/>
      <c r="F250" s="153"/>
      <c r="G250" s="153"/>
    </row>
    <row r="251" spans="1:7" outlineLevel="1" x14ac:dyDescent="0.25">
      <c r="A251" s="100" t="s">
        <v>703</v>
      </c>
      <c r="B251" s="115"/>
      <c r="C251" s="154"/>
      <c r="D251" s="157"/>
      <c r="F251" s="153"/>
      <c r="G251" s="153"/>
    </row>
    <row r="252" spans="1:7" outlineLevel="1" x14ac:dyDescent="0.25">
      <c r="A252" s="100" t="s">
        <v>704</v>
      </c>
      <c r="B252" s="115"/>
      <c r="C252" s="154"/>
      <c r="D252" s="157"/>
      <c r="F252" s="153"/>
      <c r="G252" s="153"/>
    </row>
    <row r="253" spans="1:7" outlineLevel="1" x14ac:dyDescent="0.25">
      <c r="A253" s="100" t="s">
        <v>705</v>
      </c>
      <c r="B253" s="115"/>
      <c r="C253" s="154"/>
      <c r="D253" s="157"/>
      <c r="F253" s="153"/>
      <c r="G253" s="153"/>
    </row>
    <row r="254" spans="1:7" outlineLevel="1" x14ac:dyDescent="0.25">
      <c r="A254" s="100" t="s">
        <v>706</v>
      </c>
      <c r="B254" s="115"/>
      <c r="C254" s="154"/>
      <c r="D254" s="157"/>
      <c r="F254" s="153"/>
      <c r="G254" s="153"/>
    </row>
    <row r="255" spans="1:7" outlineLevel="1" x14ac:dyDescent="0.25">
      <c r="A255" s="100" t="s">
        <v>707</v>
      </c>
      <c r="B255" s="115"/>
      <c r="C255" s="154"/>
      <c r="D255" s="157"/>
      <c r="F255" s="153"/>
      <c r="G255" s="153"/>
    </row>
    <row r="256" spans="1:7" outlineLevel="1" x14ac:dyDescent="0.25">
      <c r="A256" s="100" t="s">
        <v>708</v>
      </c>
      <c r="B256" s="115"/>
      <c r="F256" s="112"/>
      <c r="G256" s="112"/>
    </row>
    <row r="257" spans="1:13" outlineLevel="1" x14ac:dyDescent="0.25">
      <c r="A257" s="100" t="s">
        <v>709</v>
      </c>
      <c r="B257" s="115"/>
      <c r="F257" s="112"/>
      <c r="G257" s="112"/>
    </row>
    <row r="258" spans="1:13" outlineLevel="1" x14ac:dyDescent="0.25">
      <c r="A258" s="100" t="s">
        <v>710</v>
      </c>
      <c r="B258" s="115"/>
      <c r="F258" s="112"/>
      <c r="G258" s="112"/>
    </row>
    <row r="259" spans="1:13" ht="15" customHeight="1" x14ac:dyDescent="0.25">
      <c r="A259" s="109"/>
      <c r="B259" s="110" t="s">
        <v>711</v>
      </c>
      <c r="C259" s="109" t="s">
        <v>453</v>
      </c>
      <c r="D259" s="109"/>
      <c r="E259" s="116"/>
      <c r="F259" s="109"/>
      <c r="G259" s="109"/>
    </row>
    <row r="260" spans="1:13" x14ac:dyDescent="0.25">
      <c r="A260" s="100" t="s">
        <v>712</v>
      </c>
      <c r="B260" s="100" t="s">
        <v>713</v>
      </c>
      <c r="C260" s="131">
        <v>0.81678262322214989</v>
      </c>
      <c r="E260" s="114"/>
      <c r="F260" s="114"/>
      <c r="G260" s="114"/>
    </row>
    <row r="261" spans="1:13" x14ac:dyDescent="0.25">
      <c r="A261" s="100" t="s">
        <v>714</v>
      </c>
      <c r="B261" s="100" t="s">
        <v>715</v>
      </c>
      <c r="C261" s="131">
        <v>0</v>
      </c>
      <c r="E261" s="114"/>
      <c r="F261" s="114"/>
    </row>
    <row r="262" spans="1:13" x14ac:dyDescent="0.25">
      <c r="A262" s="100" t="s">
        <v>716</v>
      </c>
      <c r="B262" s="100" t="s">
        <v>717</v>
      </c>
      <c r="C262" s="131">
        <v>0.18321737677785011</v>
      </c>
      <c r="E262" s="114"/>
      <c r="F262" s="114"/>
    </row>
    <row r="263" spans="1:13" s="206" customFormat="1" x14ac:dyDescent="0.25">
      <c r="A263" s="100" t="s">
        <v>718</v>
      </c>
      <c r="B263" s="184" t="s">
        <v>2530</v>
      </c>
      <c r="C263" s="131">
        <v>0</v>
      </c>
      <c r="D263" s="184"/>
      <c r="E263" s="200"/>
      <c r="F263" s="200"/>
      <c r="G263" s="178"/>
    </row>
    <row r="264" spans="1:13" x14ac:dyDescent="0.25">
      <c r="A264" s="100" t="s">
        <v>1353</v>
      </c>
      <c r="B264" s="119" t="s">
        <v>1346</v>
      </c>
      <c r="C264" s="131">
        <v>0</v>
      </c>
      <c r="D264" s="125"/>
      <c r="E264" s="125"/>
      <c r="F264" s="126"/>
      <c r="G264" s="126"/>
      <c r="H264" s="95"/>
      <c r="I264" s="100"/>
      <c r="J264" s="100"/>
      <c r="K264" s="95"/>
      <c r="L264" s="95"/>
      <c r="M264" s="95"/>
    </row>
    <row r="265" spans="1:13" x14ac:dyDescent="0.25">
      <c r="A265" s="100" t="s">
        <v>2531</v>
      </c>
      <c r="B265" s="100" t="s">
        <v>124</v>
      </c>
      <c r="C265" s="131">
        <v>0</v>
      </c>
      <c r="E265" s="114"/>
      <c r="F265" s="114"/>
    </row>
    <row r="266" spans="1:13" outlineLevel="1" x14ac:dyDescent="0.25">
      <c r="A266" s="100" t="s">
        <v>719</v>
      </c>
      <c r="B266" s="115"/>
      <c r="C266" s="131"/>
      <c r="E266" s="114"/>
      <c r="F266" s="114"/>
    </row>
    <row r="267" spans="1:13" outlineLevel="1" x14ac:dyDescent="0.25">
      <c r="A267" s="100" t="s">
        <v>720</v>
      </c>
      <c r="B267" s="115"/>
      <c r="C267" s="161"/>
      <c r="E267" s="114"/>
      <c r="F267" s="114"/>
    </row>
    <row r="268" spans="1:13" outlineLevel="1" x14ac:dyDescent="0.25">
      <c r="A268" s="100" t="s">
        <v>721</v>
      </c>
      <c r="B268" s="115"/>
      <c r="C268" s="131"/>
      <c r="E268" s="114"/>
      <c r="F268" s="114"/>
    </row>
    <row r="269" spans="1:13" outlineLevel="1" x14ac:dyDescent="0.25">
      <c r="A269" s="100" t="s">
        <v>722</v>
      </c>
      <c r="B269" s="115"/>
      <c r="C269" s="131"/>
      <c r="E269" s="114"/>
      <c r="F269" s="114"/>
    </row>
    <row r="270" spans="1:13" outlineLevel="1" x14ac:dyDescent="0.25">
      <c r="A270" s="100" t="s">
        <v>723</v>
      </c>
      <c r="B270" s="115"/>
      <c r="C270" s="131"/>
      <c r="E270" s="114"/>
      <c r="F270" s="114"/>
    </row>
    <row r="271" spans="1:13" outlineLevel="1" x14ac:dyDescent="0.25">
      <c r="A271" s="100" t="s">
        <v>724</v>
      </c>
      <c r="B271" s="115"/>
      <c r="C271" s="131"/>
      <c r="E271" s="114"/>
      <c r="F271" s="114"/>
    </row>
    <row r="272" spans="1:13" outlineLevel="1" x14ac:dyDescent="0.25">
      <c r="A272" s="100" t="s">
        <v>725</v>
      </c>
      <c r="B272" s="115"/>
      <c r="C272" s="131"/>
      <c r="E272" s="114"/>
      <c r="F272" s="114"/>
    </row>
    <row r="273" spans="1:7" outlineLevel="1" x14ac:dyDescent="0.25">
      <c r="A273" s="100" t="s">
        <v>726</v>
      </c>
      <c r="B273" s="115"/>
      <c r="C273" s="131"/>
      <c r="E273" s="114"/>
      <c r="F273" s="114"/>
    </row>
    <row r="274" spans="1:7" outlineLevel="1" x14ac:dyDescent="0.25">
      <c r="A274" s="100" t="s">
        <v>727</v>
      </c>
      <c r="B274" s="115"/>
      <c r="C274" s="131"/>
      <c r="E274" s="114"/>
      <c r="F274" s="114"/>
    </row>
    <row r="275" spans="1:7" outlineLevel="1" x14ac:dyDescent="0.25">
      <c r="A275" s="100" t="s">
        <v>728</v>
      </c>
      <c r="B275" s="115"/>
      <c r="C275" s="131"/>
      <c r="E275" s="114"/>
      <c r="F275" s="114"/>
    </row>
    <row r="276" spans="1:7" ht="15" customHeight="1" x14ac:dyDescent="0.25">
      <c r="A276" s="109"/>
      <c r="B276" s="110" t="s">
        <v>729</v>
      </c>
      <c r="C276" s="109" t="s">
        <v>453</v>
      </c>
      <c r="D276" s="109"/>
      <c r="E276" s="116"/>
      <c r="F276" s="109"/>
      <c r="G276" s="111"/>
    </row>
    <row r="277" spans="1:7" x14ac:dyDescent="0.25">
      <c r="A277" s="100" t="s">
        <v>7</v>
      </c>
      <c r="B277" s="100" t="s">
        <v>1347</v>
      </c>
      <c r="C277" s="131">
        <v>1</v>
      </c>
      <c r="E277" s="95"/>
      <c r="F277" s="95"/>
    </row>
    <row r="278" spans="1:7" x14ac:dyDescent="0.25">
      <c r="A278" s="100" t="s">
        <v>730</v>
      </c>
      <c r="B278" s="100" t="s">
        <v>731</v>
      </c>
      <c r="C278" s="131">
        <v>0</v>
      </c>
      <c r="E278" s="95"/>
      <c r="F278" s="95"/>
    </row>
    <row r="279" spans="1:7" x14ac:dyDescent="0.25">
      <c r="A279" s="100" t="s">
        <v>732</v>
      </c>
      <c r="B279" s="100" t="s">
        <v>124</v>
      </c>
      <c r="C279" s="131">
        <v>0</v>
      </c>
      <c r="E279" s="95"/>
      <c r="F279" s="95"/>
    </row>
    <row r="280" spans="1:7" outlineLevel="1" x14ac:dyDescent="0.25">
      <c r="A280" s="100" t="s">
        <v>733</v>
      </c>
      <c r="C280" s="131"/>
      <c r="E280" s="95"/>
      <c r="F280" s="95"/>
    </row>
    <row r="281" spans="1:7" outlineLevel="1" x14ac:dyDescent="0.25">
      <c r="A281" s="100" t="s">
        <v>734</v>
      </c>
      <c r="C281" s="131"/>
      <c r="E281" s="95"/>
      <c r="F281" s="95"/>
    </row>
    <row r="282" spans="1:7" outlineLevel="1" x14ac:dyDescent="0.25">
      <c r="A282" s="100" t="s">
        <v>735</v>
      </c>
      <c r="C282" s="131"/>
      <c r="E282" s="95"/>
      <c r="F282" s="95"/>
    </row>
    <row r="283" spans="1:7" outlineLevel="1" x14ac:dyDescent="0.25">
      <c r="A283" s="100" t="s">
        <v>736</v>
      </c>
      <c r="C283" s="131"/>
      <c r="E283" s="95"/>
      <c r="F283" s="95"/>
    </row>
    <row r="284" spans="1:7" outlineLevel="1" x14ac:dyDescent="0.25">
      <c r="A284" s="100" t="s">
        <v>737</v>
      </c>
      <c r="C284" s="131"/>
      <c r="E284" s="95"/>
      <c r="F284" s="95"/>
    </row>
    <row r="285" spans="1:7" outlineLevel="1" x14ac:dyDescent="0.25">
      <c r="A285" s="100" t="s">
        <v>738</v>
      </c>
      <c r="C285" s="131"/>
      <c r="E285" s="95"/>
      <c r="F285" s="95"/>
    </row>
    <row r="286" spans="1:7" customFormat="1" ht="30" x14ac:dyDescent="0.25">
      <c r="A286" s="213"/>
      <c r="B286" s="213" t="s">
        <v>2532</v>
      </c>
      <c r="C286" s="213" t="s">
        <v>96</v>
      </c>
      <c r="D286" s="213" t="s">
        <v>2330</v>
      </c>
      <c r="E286" s="213"/>
      <c r="F286" s="213" t="s">
        <v>453</v>
      </c>
      <c r="G286" s="213" t="s">
        <v>2331</v>
      </c>
    </row>
    <row r="287" spans="1:7" customFormat="1" x14ac:dyDescent="0.25">
      <c r="A287" s="184" t="s">
        <v>2533</v>
      </c>
      <c r="B287" s="231" t="s">
        <v>547</v>
      </c>
      <c r="C287" s="230" t="s">
        <v>68</v>
      </c>
      <c r="D287" s="230" t="s">
        <v>68</v>
      </c>
      <c r="E287" s="194"/>
      <c r="F287" s="188" t="s">
        <v>2274</v>
      </c>
      <c r="G287" s="188" t="s">
        <v>2274</v>
      </c>
    </row>
    <row r="288" spans="1:7" customFormat="1" x14ac:dyDescent="0.25">
      <c r="A288" s="184" t="s">
        <v>2534</v>
      </c>
      <c r="B288" s="231" t="s">
        <v>547</v>
      </c>
      <c r="C288" s="230" t="s">
        <v>68</v>
      </c>
      <c r="D288" s="230" t="s">
        <v>68</v>
      </c>
      <c r="E288" s="194"/>
      <c r="F288" s="188" t="s">
        <v>2274</v>
      </c>
      <c r="G288" s="188" t="s">
        <v>2274</v>
      </c>
    </row>
    <row r="289" spans="1:7" customFormat="1" x14ac:dyDescent="0.25">
      <c r="A289" s="184" t="s">
        <v>2535</v>
      </c>
      <c r="B289" s="231" t="s">
        <v>547</v>
      </c>
      <c r="C289" s="230" t="s">
        <v>68</v>
      </c>
      <c r="D289" s="230" t="s">
        <v>68</v>
      </c>
      <c r="E289" s="194"/>
      <c r="F289" s="188" t="s">
        <v>2274</v>
      </c>
      <c r="G289" s="188" t="s">
        <v>2274</v>
      </c>
    </row>
    <row r="290" spans="1:7" customFormat="1" x14ac:dyDescent="0.25">
      <c r="A290" s="184" t="s">
        <v>2536</v>
      </c>
      <c r="B290" s="231" t="s">
        <v>547</v>
      </c>
      <c r="C290" s="230" t="s">
        <v>68</v>
      </c>
      <c r="D290" s="230" t="s">
        <v>68</v>
      </c>
      <c r="E290" s="194"/>
      <c r="F290" s="188" t="s">
        <v>2274</v>
      </c>
      <c r="G290" s="188" t="s">
        <v>2274</v>
      </c>
    </row>
    <row r="291" spans="1:7" customFormat="1" x14ac:dyDescent="0.25">
      <c r="A291" s="184" t="s">
        <v>2537</v>
      </c>
      <c r="B291" s="231" t="s">
        <v>547</v>
      </c>
      <c r="C291" s="230" t="s">
        <v>68</v>
      </c>
      <c r="D291" s="230" t="s">
        <v>68</v>
      </c>
      <c r="E291" s="194"/>
      <c r="F291" s="188" t="s">
        <v>2274</v>
      </c>
      <c r="G291" s="188" t="s">
        <v>2274</v>
      </c>
    </row>
    <row r="292" spans="1:7" customFormat="1" x14ac:dyDescent="0.25">
      <c r="A292" s="184" t="s">
        <v>2538</v>
      </c>
      <c r="B292" s="231" t="s">
        <v>547</v>
      </c>
      <c r="C292" s="230" t="s">
        <v>68</v>
      </c>
      <c r="D292" s="230" t="s">
        <v>68</v>
      </c>
      <c r="E292" s="194"/>
      <c r="F292" s="188" t="s">
        <v>2274</v>
      </c>
      <c r="G292" s="188" t="s">
        <v>2274</v>
      </c>
    </row>
    <row r="293" spans="1:7" customFormat="1" x14ac:dyDescent="0.25">
      <c r="A293" s="184" t="s">
        <v>2539</v>
      </c>
      <c r="B293" s="231" t="s">
        <v>547</v>
      </c>
      <c r="C293" s="230" t="s">
        <v>68</v>
      </c>
      <c r="D293" s="230" t="s">
        <v>68</v>
      </c>
      <c r="E293" s="194"/>
      <c r="F293" s="188" t="s">
        <v>2274</v>
      </c>
      <c r="G293" s="188" t="s">
        <v>2274</v>
      </c>
    </row>
    <row r="294" spans="1:7" customFormat="1" x14ac:dyDescent="0.25">
      <c r="A294" s="184" t="s">
        <v>2540</v>
      </c>
      <c r="B294" s="231" t="s">
        <v>547</v>
      </c>
      <c r="C294" s="230" t="s">
        <v>68</v>
      </c>
      <c r="D294" s="230" t="s">
        <v>68</v>
      </c>
      <c r="E294" s="194"/>
      <c r="F294" s="188" t="s">
        <v>2274</v>
      </c>
      <c r="G294" s="188" t="s">
        <v>2274</v>
      </c>
    </row>
    <row r="295" spans="1:7" customFormat="1" x14ac:dyDescent="0.25">
      <c r="A295" s="184" t="s">
        <v>2541</v>
      </c>
      <c r="B295" s="231" t="s">
        <v>547</v>
      </c>
      <c r="C295" s="230" t="s">
        <v>68</v>
      </c>
      <c r="D295" s="230" t="s">
        <v>68</v>
      </c>
      <c r="E295" s="194"/>
      <c r="F295" s="188" t="s">
        <v>2274</v>
      </c>
      <c r="G295" s="188" t="s">
        <v>2274</v>
      </c>
    </row>
    <row r="296" spans="1:7" customFormat="1" x14ac:dyDescent="0.25">
      <c r="A296" s="184" t="s">
        <v>2542</v>
      </c>
      <c r="B296" s="231" t="s">
        <v>547</v>
      </c>
      <c r="C296" s="230" t="s">
        <v>68</v>
      </c>
      <c r="D296" s="230" t="s">
        <v>68</v>
      </c>
      <c r="E296" s="194"/>
      <c r="F296" s="188" t="s">
        <v>2274</v>
      </c>
      <c r="G296" s="188" t="s">
        <v>2274</v>
      </c>
    </row>
    <row r="297" spans="1:7" customFormat="1" x14ac:dyDescent="0.25">
      <c r="A297" s="184" t="s">
        <v>2543</v>
      </c>
      <c r="B297" s="231" t="s">
        <v>547</v>
      </c>
      <c r="C297" s="230" t="s">
        <v>68</v>
      </c>
      <c r="D297" s="230" t="s">
        <v>68</v>
      </c>
      <c r="E297" s="194"/>
      <c r="F297" s="188" t="s">
        <v>2274</v>
      </c>
      <c r="G297" s="188" t="s">
        <v>2274</v>
      </c>
    </row>
    <row r="298" spans="1:7" customFormat="1" x14ac:dyDescent="0.25">
      <c r="A298" s="184" t="s">
        <v>2544</v>
      </c>
      <c r="B298" s="231" t="s">
        <v>547</v>
      </c>
      <c r="C298" s="230" t="s">
        <v>68</v>
      </c>
      <c r="D298" s="230" t="s">
        <v>68</v>
      </c>
      <c r="E298" s="194"/>
      <c r="F298" s="188" t="s">
        <v>2274</v>
      </c>
      <c r="G298" s="188" t="s">
        <v>2274</v>
      </c>
    </row>
    <row r="299" spans="1:7" customFormat="1" x14ac:dyDescent="0.25">
      <c r="A299" s="184" t="s">
        <v>2545</v>
      </c>
      <c r="B299" s="231" t="s">
        <v>547</v>
      </c>
      <c r="C299" s="230" t="s">
        <v>68</v>
      </c>
      <c r="D299" s="230" t="s">
        <v>68</v>
      </c>
      <c r="E299" s="194"/>
      <c r="F299" s="188" t="s">
        <v>2274</v>
      </c>
      <c r="G299" s="188" t="s">
        <v>2274</v>
      </c>
    </row>
    <row r="300" spans="1:7" customFormat="1" x14ac:dyDescent="0.25">
      <c r="A300" s="184" t="s">
        <v>2546</v>
      </c>
      <c r="B300" s="231" t="s">
        <v>547</v>
      </c>
      <c r="C300" s="230" t="s">
        <v>68</v>
      </c>
      <c r="D300" s="230" t="s">
        <v>68</v>
      </c>
      <c r="E300" s="194"/>
      <c r="F300" s="188" t="s">
        <v>2274</v>
      </c>
      <c r="G300" s="188" t="s">
        <v>2274</v>
      </c>
    </row>
    <row r="301" spans="1:7" customFormat="1" x14ac:dyDescent="0.25">
      <c r="A301" s="184" t="s">
        <v>2547</v>
      </c>
      <c r="B301" s="231" t="s">
        <v>547</v>
      </c>
      <c r="C301" s="230" t="s">
        <v>68</v>
      </c>
      <c r="D301" s="230" t="s">
        <v>68</v>
      </c>
      <c r="E301" s="194"/>
      <c r="F301" s="188" t="s">
        <v>2274</v>
      </c>
      <c r="G301" s="188" t="s">
        <v>2274</v>
      </c>
    </row>
    <row r="302" spans="1:7" customFormat="1" x14ac:dyDescent="0.25">
      <c r="A302" s="184" t="s">
        <v>2548</v>
      </c>
      <c r="B302" s="231" t="s">
        <v>547</v>
      </c>
      <c r="C302" s="230" t="s">
        <v>68</v>
      </c>
      <c r="D302" s="230" t="s">
        <v>68</v>
      </c>
      <c r="E302" s="194"/>
      <c r="F302" s="188" t="s">
        <v>2274</v>
      </c>
      <c r="G302" s="188" t="s">
        <v>2274</v>
      </c>
    </row>
    <row r="303" spans="1:7" customFormat="1" x14ac:dyDescent="0.25">
      <c r="A303" s="184" t="s">
        <v>2549</v>
      </c>
      <c r="B303" s="231" t="s">
        <v>547</v>
      </c>
      <c r="C303" s="230" t="s">
        <v>68</v>
      </c>
      <c r="D303" s="230" t="s">
        <v>68</v>
      </c>
      <c r="E303" s="194"/>
      <c r="F303" s="188" t="s">
        <v>2274</v>
      </c>
      <c r="G303" s="188" t="s">
        <v>2274</v>
      </c>
    </row>
    <row r="304" spans="1:7" customFormat="1" x14ac:dyDescent="0.25">
      <c r="A304" s="184" t="s">
        <v>2550</v>
      </c>
      <c r="B304" s="231" t="s">
        <v>2350</v>
      </c>
      <c r="C304" s="230" t="s">
        <v>68</v>
      </c>
      <c r="D304" s="230" t="s">
        <v>68</v>
      </c>
      <c r="E304" s="194"/>
      <c r="F304" s="188" t="s">
        <v>2274</v>
      </c>
      <c r="G304" s="188" t="s">
        <v>2274</v>
      </c>
    </row>
    <row r="305" spans="1:7" customFormat="1" x14ac:dyDescent="0.25">
      <c r="A305" s="184" t="s">
        <v>2551</v>
      </c>
      <c r="B305" s="187" t="s">
        <v>126</v>
      </c>
      <c r="C305" s="184">
        <v>0</v>
      </c>
      <c r="D305" s="184">
        <v>0</v>
      </c>
      <c r="E305" s="194"/>
      <c r="F305" s="190">
        <v>0</v>
      </c>
      <c r="G305" s="190">
        <v>0</v>
      </c>
    </row>
    <row r="306" spans="1:7" customFormat="1" x14ac:dyDescent="0.25">
      <c r="A306" s="184" t="s">
        <v>2552</v>
      </c>
      <c r="B306" s="187"/>
      <c r="C306" s="184"/>
      <c r="D306" s="184"/>
      <c r="E306" s="194"/>
      <c r="F306" s="194"/>
      <c r="G306" s="194"/>
    </row>
    <row r="307" spans="1:7" customFormat="1" x14ac:dyDescent="0.25">
      <c r="A307" s="184" t="s">
        <v>2553</v>
      </c>
      <c r="B307" s="187"/>
      <c r="C307" s="184"/>
      <c r="D307" s="184"/>
      <c r="E307" s="194"/>
      <c r="F307" s="194"/>
      <c r="G307" s="194"/>
    </row>
    <row r="308" spans="1:7" customFormat="1" x14ac:dyDescent="0.25">
      <c r="A308" s="184" t="s">
        <v>2554</v>
      </c>
      <c r="B308" s="187"/>
      <c r="C308" s="184"/>
      <c r="D308" s="184"/>
      <c r="E308" s="194"/>
      <c r="F308" s="194"/>
      <c r="G308" s="194"/>
    </row>
    <row r="309" spans="1:7" customFormat="1" ht="30" x14ac:dyDescent="0.25">
      <c r="A309" s="213"/>
      <c r="B309" s="213" t="s">
        <v>2879</v>
      </c>
      <c r="C309" s="213" t="s">
        <v>96</v>
      </c>
      <c r="D309" s="213" t="s">
        <v>2330</v>
      </c>
      <c r="E309" s="213"/>
      <c r="F309" s="213" t="s">
        <v>453</v>
      </c>
      <c r="G309" s="213" t="s">
        <v>2331</v>
      </c>
    </row>
    <row r="310" spans="1:7" customFormat="1" x14ac:dyDescent="0.25">
      <c r="A310" s="184" t="s">
        <v>2555</v>
      </c>
      <c r="B310" s="231" t="s">
        <v>547</v>
      </c>
      <c r="C310" s="230" t="s">
        <v>68</v>
      </c>
      <c r="D310" s="230" t="s">
        <v>68</v>
      </c>
      <c r="E310" s="194"/>
      <c r="F310" s="188" t="s">
        <v>2274</v>
      </c>
      <c r="G310" s="188" t="s">
        <v>2274</v>
      </c>
    </row>
    <row r="311" spans="1:7" customFormat="1" x14ac:dyDescent="0.25">
      <c r="A311" s="184" t="s">
        <v>2556</v>
      </c>
      <c r="B311" s="231" t="s">
        <v>547</v>
      </c>
      <c r="C311" s="230" t="s">
        <v>68</v>
      </c>
      <c r="D311" s="230" t="s">
        <v>68</v>
      </c>
      <c r="E311" s="194"/>
      <c r="F311" s="194"/>
      <c r="G311" s="194"/>
    </row>
    <row r="312" spans="1:7" customFormat="1" x14ac:dyDescent="0.25">
      <c r="A312" s="184" t="s">
        <v>2557</v>
      </c>
      <c r="B312" s="231" t="s">
        <v>547</v>
      </c>
      <c r="C312" s="230" t="s">
        <v>68</v>
      </c>
      <c r="D312" s="230" t="s">
        <v>68</v>
      </c>
      <c r="E312" s="194"/>
      <c r="F312" s="194"/>
      <c r="G312" s="194"/>
    </row>
    <row r="313" spans="1:7" customFormat="1" x14ac:dyDescent="0.25">
      <c r="A313" s="184" t="s">
        <v>2558</v>
      </c>
      <c r="B313" s="231" t="s">
        <v>547</v>
      </c>
      <c r="C313" s="230" t="s">
        <v>68</v>
      </c>
      <c r="D313" s="230" t="s">
        <v>68</v>
      </c>
      <c r="E313" s="194"/>
      <c r="F313" s="194"/>
      <c r="G313" s="194"/>
    </row>
    <row r="314" spans="1:7" customFormat="1" x14ac:dyDescent="0.25">
      <c r="A314" s="184" t="s">
        <v>2559</v>
      </c>
      <c r="B314" s="231" t="s">
        <v>547</v>
      </c>
      <c r="C314" s="230" t="s">
        <v>68</v>
      </c>
      <c r="D314" s="230" t="s">
        <v>68</v>
      </c>
      <c r="E314" s="194"/>
      <c r="F314" s="194"/>
      <c r="G314" s="194"/>
    </row>
    <row r="315" spans="1:7" customFormat="1" x14ac:dyDescent="0.25">
      <c r="A315" s="184" t="s">
        <v>2560</v>
      </c>
      <c r="B315" s="231" t="s">
        <v>547</v>
      </c>
      <c r="C315" s="230" t="s">
        <v>68</v>
      </c>
      <c r="D315" s="230" t="s">
        <v>68</v>
      </c>
      <c r="E315" s="194"/>
      <c r="F315" s="194"/>
      <c r="G315" s="194"/>
    </row>
    <row r="316" spans="1:7" customFormat="1" x14ac:dyDescent="0.25">
      <c r="A316" s="184" t="s">
        <v>2561</v>
      </c>
      <c r="B316" s="231" t="s">
        <v>547</v>
      </c>
      <c r="C316" s="230" t="s">
        <v>68</v>
      </c>
      <c r="D316" s="230" t="s">
        <v>68</v>
      </c>
      <c r="E316" s="194"/>
      <c r="F316" s="194"/>
      <c r="G316" s="194"/>
    </row>
    <row r="317" spans="1:7" customFormat="1" x14ac:dyDescent="0.25">
      <c r="A317" s="184" t="s">
        <v>2562</v>
      </c>
      <c r="B317" s="231" t="s">
        <v>547</v>
      </c>
      <c r="C317" s="230" t="s">
        <v>68</v>
      </c>
      <c r="D317" s="230" t="s">
        <v>68</v>
      </c>
      <c r="E317" s="194"/>
      <c r="F317" s="194"/>
      <c r="G317" s="194"/>
    </row>
    <row r="318" spans="1:7" customFormat="1" x14ac:dyDescent="0.25">
      <c r="A318" s="184" t="s">
        <v>2563</v>
      </c>
      <c r="B318" s="231" t="s">
        <v>547</v>
      </c>
      <c r="C318" s="230" t="s">
        <v>68</v>
      </c>
      <c r="D318" s="230" t="s">
        <v>68</v>
      </c>
      <c r="E318" s="194"/>
      <c r="F318" s="194"/>
      <c r="G318" s="194"/>
    </row>
    <row r="319" spans="1:7" customFormat="1" x14ac:dyDescent="0.25">
      <c r="A319" s="184" t="s">
        <v>2564</v>
      </c>
      <c r="B319" s="231" t="s">
        <v>547</v>
      </c>
      <c r="C319" s="230" t="s">
        <v>68</v>
      </c>
      <c r="D319" s="230" t="s">
        <v>68</v>
      </c>
      <c r="E319" s="194"/>
      <c r="F319" s="194"/>
      <c r="G319" s="194"/>
    </row>
    <row r="320" spans="1:7" customFormat="1" x14ac:dyDescent="0.25">
      <c r="A320" s="184" t="s">
        <v>2565</v>
      </c>
      <c r="B320" s="231" t="s">
        <v>547</v>
      </c>
      <c r="C320" s="230" t="s">
        <v>68</v>
      </c>
      <c r="D320" s="230" t="s">
        <v>68</v>
      </c>
      <c r="E320" s="194"/>
      <c r="F320" s="194"/>
      <c r="G320" s="194"/>
    </row>
    <row r="321" spans="1:7" customFormat="1" x14ac:dyDescent="0.25">
      <c r="A321" s="184" t="s">
        <v>2566</v>
      </c>
      <c r="B321" s="231" t="s">
        <v>547</v>
      </c>
      <c r="C321" s="230" t="s">
        <v>68</v>
      </c>
      <c r="D321" s="230" t="s">
        <v>68</v>
      </c>
      <c r="E321" s="194"/>
      <c r="F321" s="194"/>
      <c r="G321" s="194"/>
    </row>
    <row r="322" spans="1:7" customFormat="1" x14ac:dyDescent="0.25">
      <c r="A322" s="184" t="s">
        <v>2567</v>
      </c>
      <c r="B322" s="231" t="s">
        <v>547</v>
      </c>
      <c r="C322" s="230" t="s">
        <v>68</v>
      </c>
      <c r="D322" s="230" t="s">
        <v>68</v>
      </c>
      <c r="E322" s="194"/>
      <c r="F322" s="194"/>
      <c r="G322" s="194"/>
    </row>
    <row r="323" spans="1:7" customFormat="1" x14ac:dyDescent="0.25">
      <c r="A323" s="184" t="s">
        <v>2568</v>
      </c>
      <c r="B323" s="231" t="s">
        <v>547</v>
      </c>
      <c r="C323" s="230" t="s">
        <v>68</v>
      </c>
      <c r="D323" s="230" t="s">
        <v>68</v>
      </c>
      <c r="E323" s="194"/>
      <c r="F323" s="194"/>
      <c r="G323" s="194"/>
    </row>
    <row r="324" spans="1:7" customFormat="1" x14ac:dyDescent="0.25">
      <c r="A324" s="184" t="s">
        <v>2569</v>
      </c>
      <c r="B324" s="231" t="s">
        <v>547</v>
      </c>
      <c r="C324" s="230" t="s">
        <v>68</v>
      </c>
      <c r="D324" s="230" t="s">
        <v>68</v>
      </c>
      <c r="E324" s="194"/>
      <c r="F324" s="194"/>
      <c r="G324" s="194"/>
    </row>
    <row r="325" spans="1:7" customFormat="1" x14ac:dyDescent="0.25">
      <c r="A325" s="184" t="s">
        <v>2570</v>
      </c>
      <c r="B325" s="231" t="s">
        <v>547</v>
      </c>
      <c r="C325" s="230" t="s">
        <v>68</v>
      </c>
      <c r="D325" s="230" t="s">
        <v>68</v>
      </c>
      <c r="E325" s="194"/>
      <c r="F325" s="194"/>
      <c r="G325" s="194"/>
    </row>
    <row r="326" spans="1:7" customFormat="1" x14ac:dyDescent="0.25">
      <c r="A326" s="184" t="s">
        <v>2571</v>
      </c>
      <c r="B326" s="231" t="s">
        <v>547</v>
      </c>
      <c r="C326" s="230" t="s">
        <v>68</v>
      </c>
      <c r="D326" s="230" t="s">
        <v>68</v>
      </c>
      <c r="E326" s="194"/>
      <c r="F326" s="194"/>
      <c r="G326" s="194"/>
    </row>
    <row r="327" spans="1:7" customFormat="1" x14ac:dyDescent="0.25">
      <c r="A327" s="184" t="s">
        <v>2572</v>
      </c>
      <c r="B327" s="231" t="s">
        <v>2350</v>
      </c>
      <c r="C327" s="230" t="s">
        <v>68</v>
      </c>
      <c r="D327" s="230" t="s">
        <v>68</v>
      </c>
      <c r="E327" s="194"/>
      <c r="F327" s="194"/>
      <c r="G327" s="194"/>
    </row>
    <row r="328" spans="1:7" customFormat="1" x14ac:dyDescent="0.25">
      <c r="A328" s="184" t="s">
        <v>2573</v>
      </c>
      <c r="B328" s="187" t="s">
        <v>126</v>
      </c>
      <c r="C328" s="184">
        <v>0</v>
      </c>
      <c r="D328" s="184">
        <v>0</v>
      </c>
      <c r="E328" s="194"/>
      <c r="F328" s="190">
        <v>0</v>
      </c>
      <c r="G328" s="190">
        <v>0</v>
      </c>
    </row>
    <row r="329" spans="1:7" customFormat="1" x14ac:dyDescent="0.25">
      <c r="A329" s="184" t="s">
        <v>2574</v>
      </c>
      <c r="B329" s="187"/>
      <c r="C329" s="184"/>
      <c r="D329" s="184"/>
      <c r="E329" s="194"/>
      <c r="F329" s="194"/>
      <c r="G329" s="194"/>
    </row>
    <row r="330" spans="1:7" customFormat="1" x14ac:dyDescent="0.25">
      <c r="A330" s="184" t="s">
        <v>2575</v>
      </c>
      <c r="B330" s="187"/>
      <c r="C330" s="184"/>
      <c r="D330" s="184"/>
      <c r="E330" s="194"/>
      <c r="F330" s="194"/>
      <c r="G330" s="194"/>
    </row>
    <row r="331" spans="1:7" customFormat="1" x14ac:dyDescent="0.25">
      <c r="A331" s="184" t="s">
        <v>2576</v>
      </c>
      <c r="B331" s="187"/>
      <c r="C331" s="184"/>
      <c r="D331" s="184"/>
      <c r="E331" s="194"/>
      <c r="F331" s="194"/>
      <c r="G331" s="194"/>
    </row>
    <row r="332" spans="1:7" customFormat="1" ht="30" x14ac:dyDescent="0.25">
      <c r="A332" s="213"/>
      <c r="B332" s="213" t="s">
        <v>2577</v>
      </c>
      <c r="C332" s="213" t="s">
        <v>96</v>
      </c>
      <c r="D332" s="213" t="s">
        <v>2330</v>
      </c>
      <c r="E332" s="213"/>
      <c r="F332" s="213" t="s">
        <v>453</v>
      </c>
      <c r="G332" s="213" t="s">
        <v>2331</v>
      </c>
    </row>
    <row r="333" spans="1:7" customFormat="1" x14ac:dyDescent="0.25">
      <c r="A333" s="184" t="s">
        <v>2578</v>
      </c>
      <c r="B333" s="187" t="s">
        <v>2379</v>
      </c>
      <c r="C333" s="230" t="s">
        <v>68</v>
      </c>
      <c r="D333" s="230" t="s">
        <v>68</v>
      </c>
      <c r="E333" s="194"/>
      <c r="F333" s="188" t="s">
        <v>2274</v>
      </c>
      <c r="G333" s="188" t="s">
        <v>2274</v>
      </c>
    </row>
    <row r="334" spans="1:7" customFormat="1" x14ac:dyDescent="0.25">
      <c r="A334" s="184" t="s">
        <v>2579</v>
      </c>
      <c r="B334" s="187" t="s">
        <v>2381</v>
      </c>
      <c r="C334" s="230" t="s">
        <v>68</v>
      </c>
      <c r="D334" s="230" t="s">
        <v>68</v>
      </c>
      <c r="E334" s="194"/>
      <c r="F334" s="188" t="s">
        <v>2274</v>
      </c>
      <c r="G334" s="188" t="s">
        <v>2274</v>
      </c>
    </row>
    <row r="335" spans="1:7" customFormat="1" x14ac:dyDescent="0.25">
      <c r="A335" s="184" t="s">
        <v>2580</v>
      </c>
      <c r="B335" s="187" t="s">
        <v>2762</v>
      </c>
      <c r="C335" s="193" t="s">
        <v>68</v>
      </c>
      <c r="D335" s="184" t="s">
        <v>68</v>
      </c>
      <c r="E335" s="194"/>
      <c r="F335" s="188" t="s">
        <v>2274</v>
      </c>
      <c r="G335" s="188" t="s">
        <v>2274</v>
      </c>
    </row>
    <row r="336" spans="1:7" customFormat="1" x14ac:dyDescent="0.25">
      <c r="A336" s="184" t="s">
        <v>2581</v>
      </c>
      <c r="B336" s="187" t="s">
        <v>2384</v>
      </c>
      <c r="C336" s="230" t="s">
        <v>68</v>
      </c>
      <c r="D336" s="230" t="s">
        <v>68</v>
      </c>
      <c r="E336" s="194"/>
      <c r="F336" s="188" t="s">
        <v>2274</v>
      </c>
      <c r="G336" s="188" t="s">
        <v>2274</v>
      </c>
    </row>
    <row r="337" spans="1:7" customFormat="1" x14ac:dyDescent="0.25">
      <c r="A337" s="184" t="s">
        <v>2582</v>
      </c>
      <c r="B337" s="187" t="s">
        <v>2386</v>
      </c>
      <c r="C337" s="230" t="s">
        <v>68</v>
      </c>
      <c r="D337" s="230" t="s">
        <v>68</v>
      </c>
      <c r="E337" s="194"/>
      <c r="F337" s="188" t="s">
        <v>2274</v>
      </c>
      <c r="G337" s="188" t="s">
        <v>2274</v>
      </c>
    </row>
    <row r="338" spans="1:7" customFormat="1" x14ac:dyDescent="0.25">
      <c r="A338" s="184" t="s">
        <v>2583</v>
      </c>
      <c r="B338" s="187" t="s">
        <v>2388</v>
      </c>
      <c r="C338" s="230" t="s">
        <v>68</v>
      </c>
      <c r="D338" s="230" t="s">
        <v>68</v>
      </c>
      <c r="E338" s="194"/>
      <c r="F338" s="188" t="s">
        <v>2274</v>
      </c>
      <c r="G338" s="188" t="s">
        <v>2274</v>
      </c>
    </row>
    <row r="339" spans="1:7" customFormat="1" x14ac:dyDescent="0.25">
      <c r="A339" s="184" t="s">
        <v>2584</v>
      </c>
      <c r="B339" s="187" t="s">
        <v>2390</v>
      </c>
      <c r="C339" s="230" t="s">
        <v>68</v>
      </c>
      <c r="D339" s="230" t="s">
        <v>68</v>
      </c>
      <c r="E339" s="194"/>
      <c r="F339" s="188" t="s">
        <v>2274</v>
      </c>
      <c r="G339" s="188" t="s">
        <v>2274</v>
      </c>
    </row>
    <row r="340" spans="1:7" customFormat="1" x14ac:dyDescent="0.25">
      <c r="A340" s="184" t="s">
        <v>2585</v>
      </c>
      <c r="B340" s="187" t="s">
        <v>2392</v>
      </c>
      <c r="C340" s="230" t="s">
        <v>68</v>
      </c>
      <c r="D340" s="230" t="s">
        <v>68</v>
      </c>
      <c r="E340" s="194"/>
      <c r="F340" s="188" t="s">
        <v>2274</v>
      </c>
      <c r="G340" s="188" t="s">
        <v>2274</v>
      </c>
    </row>
    <row r="341" spans="1:7" customFormat="1" x14ac:dyDescent="0.25">
      <c r="A341" s="230" t="s">
        <v>2586</v>
      </c>
      <c r="B341" s="231" t="s">
        <v>3014</v>
      </c>
      <c r="C341" s="232" t="s">
        <v>68</v>
      </c>
      <c r="D341" s="230" t="s">
        <v>68</v>
      </c>
      <c r="E341" s="194"/>
      <c r="F341" s="188" t="s">
        <v>2274</v>
      </c>
      <c r="G341" s="188" t="s">
        <v>2274</v>
      </c>
    </row>
    <row r="342" spans="1:7" customFormat="1" x14ac:dyDescent="0.25">
      <c r="A342" s="230" t="s">
        <v>2587</v>
      </c>
      <c r="B342" s="230" t="s">
        <v>3015</v>
      </c>
      <c r="C342" s="232" t="s">
        <v>68</v>
      </c>
      <c r="D342" s="230" t="s">
        <v>68</v>
      </c>
      <c r="F342" s="188" t="s">
        <v>2274</v>
      </c>
      <c r="G342" s="188" t="s">
        <v>2274</v>
      </c>
    </row>
    <row r="343" spans="1:7" customFormat="1" x14ac:dyDescent="0.25">
      <c r="A343" s="230" t="s">
        <v>2588</v>
      </c>
      <c r="B343" s="230" t="s">
        <v>3016</v>
      </c>
      <c r="C343" s="232" t="s">
        <v>68</v>
      </c>
      <c r="D343" s="230" t="s">
        <v>68</v>
      </c>
      <c r="E343" s="194"/>
      <c r="F343" s="190"/>
      <c r="G343" s="190"/>
    </row>
    <row r="344" spans="1:7" customFormat="1" x14ac:dyDescent="0.25">
      <c r="A344" s="230" t="s">
        <v>3002</v>
      </c>
      <c r="B344" s="231" t="s">
        <v>3017</v>
      </c>
      <c r="C344" s="232" t="s">
        <v>68</v>
      </c>
      <c r="D344" s="230" t="s">
        <v>68</v>
      </c>
      <c r="E344" s="194"/>
      <c r="F344" s="190"/>
      <c r="G344" s="190"/>
    </row>
    <row r="345" spans="1:7" customFormat="1" x14ac:dyDescent="0.25">
      <c r="A345" s="230" t="s">
        <v>3003</v>
      </c>
      <c r="B345" s="230" t="s">
        <v>2350</v>
      </c>
      <c r="C345" s="232" t="s">
        <v>68</v>
      </c>
      <c r="D345" s="230" t="s">
        <v>68</v>
      </c>
      <c r="E345" s="194"/>
      <c r="F345" s="190"/>
      <c r="G345" s="190"/>
    </row>
    <row r="346" spans="1:7" customFormat="1" x14ac:dyDescent="0.25">
      <c r="A346" s="243" t="s">
        <v>3004</v>
      </c>
      <c r="B346" s="187" t="s">
        <v>126</v>
      </c>
      <c r="C346" s="243">
        <v>0</v>
      </c>
      <c r="D346" s="243">
        <v>0</v>
      </c>
      <c r="E346" s="194"/>
      <c r="F346" s="190">
        <v>0</v>
      </c>
      <c r="G346" s="190">
        <v>0</v>
      </c>
    </row>
    <row r="347" spans="1:7" customFormat="1" x14ac:dyDescent="0.25">
      <c r="A347" s="184" t="s">
        <v>2589</v>
      </c>
      <c r="B347" s="187"/>
      <c r="C347" s="184"/>
      <c r="D347" s="184"/>
      <c r="E347" s="194"/>
      <c r="F347" s="194"/>
      <c r="G347" s="194"/>
    </row>
    <row r="348" spans="1:7" customFormat="1" x14ac:dyDescent="0.25">
      <c r="A348" s="243" t="s">
        <v>3005</v>
      </c>
      <c r="B348" s="187"/>
      <c r="C348" s="243"/>
      <c r="D348" s="243"/>
      <c r="E348" s="194"/>
      <c r="F348" s="194"/>
      <c r="G348" s="194"/>
    </row>
    <row r="349" spans="1:7" customFormat="1" x14ac:dyDescent="0.25">
      <c r="A349" s="243" t="s">
        <v>3006</v>
      </c>
      <c r="B349" s="187"/>
      <c r="C349" s="243"/>
      <c r="D349" s="243"/>
      <c r="E349" s="194"/>
      <c r="F349" s="194"/>
      <c r="G349" s="194"/>
    </row>
    <row r="350" spans="1:7" customFormat="1" x14ac:dyDescent="0.25">
      <c r="A350" s="243" t="s">
        <v>3007</v>
      </c>
      <c r="B350" s="187"/>
      <c r="C350" s="243"/>
      <c r="D350" s="243"/>
      <c r="E350" s="194"/>
      <c r="F350" s="194"/>
      <c r="G350" s="194"/>
    </row>
    <row r="351" spans="1:7" customFormat="1" x14ac:dyDescent="0.25">
      <c r="A351" s="243" t="s">
        <v>3008</v>
      </c>
      <c r="B351" s="187"/>
      <c r="C351" s="243"/>
      <c r="D351" s="243"/>
      <c r="E351" s="194"/>
      <c r="F351" s="194"/>
      <c r="G351" s="194"/>
    </row>
    <row r="352" spans="1:7" customFormat="1" x14ac:dyDescent="0.25">
      <c r="A352" s="243" t="s">
        <v>3009</v>
      </c>
      <c r="B352" s="187"/>
      <c r="C352" s="243"/>
      <c r="D352" s="243"/>
      <c r="E352" s="194"/>
      <c r="F352" s="194"/>
      <c r="G352" s="194"/>
    </row>
    <row r="353" spans="1:7" customFormat="1" x14ac:dyDescent="0.25">
      <c r="A353" s="243" t="s">
        <v>3010</v>
      </c>
      <c r="B353" s="187"/>
      <c r="C353" s="243"/>
      <c r="D353" s="243"/>
      <c r="E353" s="194"/>
      <c r="F353" s="194"/>
      <c r="G353" s="194"/>
    </row>
    <row r="354" spans="1:7" customFormat="1" x14ac:dyDescent="0.25">
      <c r="A354" s="243" t="s">
        <v>3011</v>
      </c>
      <c r="B354" s="187"/>
      <c r="C354" s="243"/>
      <c r="D354" s="243"/>
      <c r="E354" s="194"/>
      <c r="F354" s="194"/>
      <c r="G354" s="194"/>
    </row>
    <row r="355" spans="1:7" customFormat="1" x14ac:dyDescent="0.25">
      <c r="A355" s="243" t="s">
        <v>3012</v>
      </c>
      <c r="B355" s="187"/>
      <c r="C355" s="243"/>
      <c r="D355" s="243"/>
      <c r="E355" s="194"/>
      <c r="F355" s="194"/>
      <c r="G355" s="194"/>
    </row>
    <row r="356" spans="1:7" customFormat="1" x14ac:dyDescent="0.25">
      <c r="A356" s="243" t="s">
        <v>3013</v>
      </c>
      <c r="B356" s="187"/>
      <c r="C356" s="243"/>
      <c r="D356" s="243"/>
      <c r="E356" s="194"/>
      <c r="F356" s="194"/>
      <c r="G356" s="194"/>
    </row>
    <row r="357" spans="1:7" customFormat="1" ht="30" x14ac:dyDescent="0.25">
      <c r="A357" s="213"/>
      <c r="B357" s="213" t="s">
        <v>2590</v>
      </c>
      <c r="C357" s="213" t="s">
        <v>96</v>
      </c>
      <c r="D357" s="213" t="s">
        <v>2330</v>
      </c>
      <c r="E357" s="213"/>
      <c r="F357" s="213" t="s">
        <v>453</v>
      </c>
      <c r="G357" s="213" t="s">
        <v>2331</v>
      </c>
    </row>
    <row r="358" spans="1:7" customFormat="1" x14ac:dyDescent="0.25">
      <c r="A358" s="184" t="s">
        <v>2591</v>
      </c>
      <c r="B358" s="187" t="s">
        <v>2399</v>
      </c>
      <c r="C358" s="230" t="s">
        <v>68</v>
      </c>
      <c r="D358" s="230" t="s">
        <v>68</v>
      </c>
      <c r="E358" s="194"/>
      <c r="F358" s="188" t="s">
        <v>2274</v>
      </c>
      <c r="G358" s="188" t="s">
        <v>2274</v>
      </c>
    </row>
    <row r="359" spans="1:7" customFormat="1" x14ac:dyDescent="0.25">
      <c r="A359" s="184" t="s">
        <v>2592</v>
      </c>
      <c r="B359" s="205" t="s">
        <v>2401</v>
      </c>
      <c r="C359" s="230" t="s">
        <v>68</v>
      </c>
      <c r="D359" s="230" t="s">
        <v>68</v>
      </c>
      <c r="E359" s="194"/>
      <c r="F359" s="188" t="s">
        <v>2274</v>
      </c>
      <c r="G359" s="188" t="s">
        <v>2274</v>
      </c>
    </row>
    <row r="360" spans="1:7" customFormat="1" x14ac:dyDescent="0.25">
      <c r="A360" s="184" t="s">
        <v>2593</v>
      </c>
      <c r="B360" s="187" t="s">
        <v>2403</v>
      </c>
      <c r="C360" s="230" t="s">
        <v>68</v>
      </c>
      <c r="D360" s="230" t="s">
        <v>68</v>
      </c>
      <c r="E360" s="194"/>
      <c r="F360" s="188" t="s">
        <v>2274</v>
      </c>
      <c r="G360" s="188" t="s">
        <v>2274</v>
      </c>
    </row>
    <row r="361" spans="1:7" customFormat="1" x14ac:dyDescent="0.25">
      <c r="A361" s="184" t="s">
        <v>2594</v>
      </c>
      <c r="B361" s="187" t="s">
        <v>2405</v>
      </c>
      <c r="C361" s="230" t="s">
        <v>68</v>
      </c>
      <c r="D361" s="230" t="s">
        <v>68</v>
      </c>
      <c r="E361" s="194"/>
      <c r="F361" s="188" t="s">
        <v>2274</v>
      </c>
      <c r="G361" s="188" t="s">
        <v>2274</v>
      </c>
    </row>
    <row r="362" spans="1:7" customFormat="1" x14ac:dyDescent="0.25">
      <c r="A362" s="184" t="s">
        <v>2595</v>
      </c>
      <c r="B362" s="187" t="s">
        <v>2407</v>
      </c>
      <c r="C362" s="230" t="s">
        <v>68</v>
      </c>
      <c r="D362" s="230" t="s">
        <v>68</v>
      </c>
      <c r="E362" s="194"/>
      <c r="F362" s="188" t="s">
        <v>2274</v>
      </c>
      <c r="G362" s="188" t="s">
        <v>2274</v>
      </c>
    </row>
    <row r="363" spans="1:7" customFormat="1" x14ac:dyDescent="0.25">
      <c r="A363" s="184" t="s">
        <v>2596</v>
      </c>
      <c r="B363" s="187" t="s">
        <v>2409</v>
      </c>
      <c r="C363" s="230" t="s">
        <v>68</v>
      </c>
      <c r="D363" s="230" t="s">
        <v>68</v>
      </c>
      <c r="E363" s="194"/>
      <c r="F363" s="188" t="s">
        <v>2274</v>
      </c>
      <c r="G363" s="188" t="s">
        <v>2274</v>
      </c>
    </row>
    <row r="364" spans="1:7" customFormat="1" x14ac:dyDescent="0.25">
      <c r="A364" s="184" t="s">
        <v>2597</v>
      </c>
      <c r="B364" s="187" t="s">
        <v>1946</v>
      </c>
      <c r="C364" s="230" t="s">
        <v>68</v>
      </c>
      <c r="D364" s="230" t="s">
        <v>68</v>
      </c>
      <c r="E364" s="194"/>
      <c r="F364" s="188" t="s">
        <v>2274</v>
      </c>
      <c r="G364" s="188" t="s">
        <v>2274</v>
      </c>
    </row>
    <row r="365" spans="1:7" customFormat="1" x14ac:dyDescent="0.25">
      <c r="A365" s="184" t="s">
        <v>2598</v>
      </c>
      <c r="B365" s="187" t="s">
        <v>126</v>
      </c>
      <c r="C365" s="184">
        <v>0</v>
      </c>
      <c r="D365" s="184">
        <v>0</v>
      </c>
      <c r="E365" s="194"/>
      <c r="F365" s="190">
        <v>0</v>
      </c>
      <c r="G365" s="190">
        <v>0</v>
      </c>
    </row>
    <row r="366" spans="1:7" customFormat="1" x14ac:dyDescent="0.25">
      <c r="A366" s="184" t="s">
        <v>2599</v>
      </c>
      <c r="B366" s="187"/>
      <c r="C366" s="184"/>
      <c r="D366" s="184"/>
      <c r="E366" s="194"/>
      <c r="F366" s="194"/>
      <c r="G366" s="194"/>
    </row>
    <row r="367" spans="1:7" customFormat="1" ht="30" x14ac:dyDescent="0.25">
      <c r="A367" s="213"/>
      <c r="B367" s="213" t="s">
        <v>2600</v>
      </c>
      <c r="C367" s="213" t="s">
        <v>96</v>
      </c>
      <c r="D367" s="213" t="s">
        <v>2330</v>
      </c>
      <c r="E367" s="213"/>
      <c r="F367" s="213" t="s">
        <v>453</v>
      </c>
      <c r="G367" s="213" t="s">
        <v>2331</v>
      </c>
    </row>
    <row r="368" spans="1:7" customFormat="1" x14ac:dyDescent="0.25">
      <c r="A368" s="184" t="s">
        <v>2601</v>
      </c>
      <c r="B368" s="187" t="s">
        <v>2602</v>
      </c>
      <c r="C368" s="230" t="s">
        <v>68</v>
      </c>
      <c r="D368" s="230" t="s">
        <v>68</v>
      </c>
      <c r="E368" s="194"/>
      <c r="F368" s="188" t="s">
        <v>2274</v>
      </c>
      <c r="G368" s="188" t="s">
        <v>2274</v>
      </c>
    </row>
    <row r="369" spans="1:7" customFormat="1" x14ac:dyDescent="0.25">
      <c r="A369" s="184" t="s">
        <v>2603</v>
      </c>
      <c r="B369" s="205" t="s">
        <v>2526</v>
      </c>
      <c r="C369" s="230" t="s">
        <v>68</v>
      </c>
      <c r="D369" s="230" t="s">
        <v>68</v>
      </c>
      <c r="E369" s="194"/>
      <c r="F369" s="188" t="s">
        <v>2274</v>
      </c>
      <c r="G369" s="188" t="s">
        <v>2274</v>
      </c>
    </row>
    <row r="370" spans="1:7" customFormat="1" x14ac:dyDescent="0.25">
      <c r="A370" s="184" t="s">
        <v>2604</v>
      </c>
      <c r="B370" s="187" t="s">
        <v>1946</v>
      </c>
      <c r="C370" s="230" t="s">
        <v>68</v>
      </c>
      <c r="D370" s="230" t="s">
        <v>68</v>
      </c>
      <c r="E370" s="194"/>
      <c r="F370" s="188" t="s">
        <v>2274</v>
      </c>
      <c r="G370" s="188" t="s">
        <v>2274</v>
      </c>
    </row>
    <row r="371" spans="1:7" customFormat="1" x14ac:dyDescent="0.25">
      <c r="A371" s="184" t="s">
        <v>2605</v>
      </c>
      <c r="B371" s="184" t="s">
        <v>2350</v>
      </c>
      <c r="C371" s="230" t="s">
        <v>68</v>
      </c>
      <c r="D371" s="230" t="s">
        <v>68</v>
      </c>
      <c r="E371" s="194"/>
      <c r="F371" s="188" t="s">
        <v>2274</v>
      </c>
      <c r="G371" s="188" t="s">
        <v>2274</v>
      </c>
    </row>
    <row r="372" spans="1:7" customFormat="1" x14ac:dyDescent="0.25">
      <c r="A372" s="184" t="s">
        <v>2606</v>
      </c>
      <c r="B372" s="187" t="s">
        <v>126</v>
      </c>
      <c r="C372" s="184">
        <v>0</v>
      </c>
      <c r="D372" s="184">
        <v>0</v>
      </c>
      <c r="E372" s="194"/>
      <c r="F372" s="190">
        <v>0</v>
      </c>
      <c r="G372" s="190">
        <v>0</v>
      </c>
    </row>
    <row r="373" spans="1:7" customFormat="1" x14ac:dyDescent="0.25">
      <c r="A373" s="184" t="s">
        <v>2601</v>
      </c>
      <c r="B373" s="187"/>
      <c r="C373" s="184"/>
      <c r="D373" s="184"/>
      <c r="E373" s="194"/>
      <c r="F373" s="194"/>
      <c r="G373" s="194"/>
    </row>
    <row r="374" spans="1:7" customFormat="1" ht="30" x14ac:dyDescent="0.25">
      <c r="A374" s="213"/>
      <c r="B374" s="213" t="s">
        <v>3019</v>
      </c>
      <c r="C374" s="213" t="s">
        <v>3020</v>
      </c>
      <c r="D374" s="213" t="s">
        <v>3021</v>
      </c>
      <c r="E374" s="213"/>
      <c r="F374" s="213" t="s">
        <v>3022</v>
      </c>
      <c r="G374" s="213"/>
    </row>
    <row r="375" spans="1:7" customFormat="1" x14ac:dyDescent="0.25">
      <c r="A375" s="184" t="s">
        <v>2704</v>
      </c>
      <c r="B375" s="231" t="s">
        <v>2399</v>
      </c>
      <c r="C375" s="252" t="s">
        <v>1178</v>
      </c>
      <c r="D375" s="252" t="s">
        <v>1178</v>
      </c>
      <c r="E375" s="252"/>
      <c r="F375" s="252" t="s">
        <v>1178</v>
      </c>
      <c r="G375" s="188" t="s">
        <v>2274</v>
      </c>
    </row>
    <row r="376" spans="1:7" customFormat="1" x14ac:dyDescent="0.25">
      <c r="A376" s="184" t="s">
        <v>2705</v>
      </c>
      <c r="B376" s="231" t="s">
        <v>2401</v>
      </c>
      <c r="C376" s="252" t="s">
        <v>1178</v>
      </c>
      <c r="D376" s="252" t="s">
        <v>1178</v>
      </c>
      <c r="E376" s="252"/>
      <c r="F376" s="252" t="s">
        <v>1178</v>
      </c>
      <c r="G376" s="188" t="s">
        <v>2274</v>
      </c>
    </row>
    <row r="377" spans="1:7" customFormat="1" x14ac:dyDescent="0.25">
      <c r="A377" s="184" t="s">
        <v>2706</v>
      </c>
      <c r="B377" s="231" t="s">
        <v>2403</v>
      </c>
      <c r="C377" s="252" t="s">
        <v>1178</v>
      </c>
      <c r="D377" s="252" t="s">
        <v>1178</v>
      </c>
      <c r="E377" s="252"/>
      <c r="F377" s="252" t="s">
        <v>1178</v>
      </c>
      <c r="G377" s="188" t="s">
        <v>2274</v>
      </c>
    </row>
    <row r="378" spans="1:7" customFormat="1" x14ac:dyDescent="0.25">
      <c r="A378" s="184" t="s">
        <v>2707</v>
      </c>
      <c r="B378" s="231" t="s">
        <v>2405</v>
      </c>
      <c r="C378" s="252" t="s">
        <v>1178</v>
      </c>
      <c r="D378" s="252" t="s">
        <v>1178</v>
      </c>
      <c r="E378" s="252"/>
      <c r="F378" s="252" t="s">
        <v>1178</v>
      </c>
      <c r="G378" s="188" t="s">
        <v>2274</v>
      </c>
    </row>
    <row r="379" spans="1:7" customFormat="1" x14ac:dyDescent="0.25">
      <c r="A379" s="184" t="s">
        <v>2708</v>
      </c>
      <c r="B379" s="231" t="s">
        <v>2407</v>
      </c>
      <c r="C379" s="252" t="s">
        <v>1178</v>
      </c>
      <c r="D379" s="252" t="s">
        <v>1178</v>
      </c>
      <c r="E379" s="252"/>
      <c r="F379" s="252" t="s">
        <v>1178</v>
      </c>
      <c r="G379" s="188" t="s">
        <v>2274</v>
      </c>
    </row>
    <row r="380" spans="1:7" customFormat="1" x14ac:dyDescent="0.25">
      <c r="A380" s="184" t="s">
        <v>2709</v>
      </c>
      <c r="B380" s="231" t="s">
        <v>2409</v>
      </c>
      <c r="C380" s="252" t="s">
        <v>1178</v>
      </c>
      <c r="D380" s="252" t="s">
        <v>1178</v>
      </c>
      <c r="E380" s="252"/>
      <c r="F380" s="252" t="s">
        <v>1178</v>
      </c>
      <c r="G380" s="188" t="s">
        <v>2274</v>
      </c>
    </row>
    <row r="381" spans="1:7" customFormat="1" x14ac:dyDescent="0.25">
      <c r="A381" s="184" t="s">
        <v>2710</v>
      </c>
      <c r="B381" s="231" t="s">
        <v>1946</v>
      </c>
      <c r="C381" s="252" t="s">
        <v>1178</v>
      </c>
      <c r="D381" s="252" t="s">
        <v>1178</v>
      </c>
      <c r="E381" s="252"/>
      <c r="F381" s="252" t="s">
        <v>1178</v>
      </c>
      <c r="G381" s="188" t="s">
        <v>2274</v>
      </c>
    </row>
    <row r="382" spans="1:7" customFormat="1" x14ac:dyDescent="0.25">
      <c r="A382" s="184" t="s">
        <v>2711</v>
      </c>
      <c r="B382" s="231" t="s">
        <v>2350</v>
      </c>
      <c r="C382" s="252" t="s">
        <v>1178</v>
      </c>
      <c r="D382" s="252" t="s">
        <v>1178</v>
      </c>
      <c r="E382" s="252"/>
      <c r="F382" s="252" t="s">
        <v>1178</v>
      </c>
      <c r="G382" s="188" t="s">
        <v>2274</v>
      </c>
    </row>
    <row r="383" spans="1:7" customFormat="1" x14ac:dyDescent="0.25">
      <c r="A383" s="184" t="s">
        <v>2712</v>
      </c>
      <c r="B383" s="231" t="s">
        <v>126</v>
      </c>
      <c r="C383" s="252" t="s">
        <v>1178</v>
      </c>
      <c r="D383" s="252" t="s">
        <v>1178</v>
      </c>
      <c r="E383" s="252"/>
      <c r="F383" s="252" t="s">
        <v>1178</v>
      </c>
      <c r="G383" s="188" t="s">
        <v>2274</v>
      </c>
    </row>
    <row r="384" spans="1:7" customFormat="1" x14ac:dyDescent="0.25">
      <c r="A384" s="184" t="s">
        <v>2713</v>
      </c>
      <c r="B384" s="231" t="s">
        <v>3018</v>
      </c>
      <c r="C384" s="230"/>
      <c r="D384" s="230"/>
      <c r="E384" s="230"/>
      <c r="F384" s="252" t="s">
        <v>1178</v>
      </c>
      <c r="G384" s="188" t="s">
        <v>2274</v>
      </c>
    </row>
    <row r="385" spans="1:7" customFormat="1" x14ac:dyDescent="0.25">
      <c r="A385" s="184" t="s">
        <v>2714</v>
      </c>
      <c r="B385" s="187"/>
      <c r="C385" s="193"/>
      <c r="D385" s="184"/>
      <c r="E385" s="178"/>
      <c r="F385" s="188" t="s">
        <v>2274</v>
      </c>
      <c r="G385" s="188" t="s">
        <v>2274</v>
      </c>
    </row>
    <row r="386" spans="1:7" customFormat="1" x14ac:dyDescent="0.25">
      <c r="A386" s="184" t="s">
        <v>2715</v>
      </c>
      <c r="B386" s="187"/>
      <c r="C386" s="193"/>
      <c r="D386" s="184"/>
      <c r="E386" s="178"/>
      <c r="F386" s="188" t="s">
        <v>2274</v>
      </c>
      <c r="G386" s="188" t="s">
        <v>2274</v>
      </c>
    </row>
    <row r="387" spans="1:7" customFormat="1" x14ac:dyDescent="0.25">
      <c r="A387" s="184" t="s">
        <v>2716</v>
      </c>
      <c r="B387" s="187"/>
      <c r="C387" s="193"/>
      <c r="D387" s="184"/>
      <c r="E387" s="178"/>
      <c r="F387" s="188" t="s">
        <v>2274</v>
      </c>
      <c r="G387" s="188" t="s">
        <v>2274</v>
      </c>
    </row>
    <row r="388" spans="1:7" customFormat="1" x14ac:dyDescent="0.25">
      <c r="A388" s="184" t="s">
        <v>2717</v>
      </c>
      <c r="B388" s="187"/>
      <c r="C388" s="193"/>
      <c r="D388" s="184"/>
      <c r="E388" s="178"/>
      <c r="F388" s="188" t="s">
        <v>2274</v>
      </c>
      <c r="G388" s="188" t="s">
        <v>2274</v>
      </c>
    </row>
    <row r="389" spans="1:7" customFormat="1" x14ac:dyDescent="0.25">
      <c r="A389" s="184" t="s">
        <v>2718</v>
      </c>
      <c r="B389" s="187"/>
      <c r="C389" s="193"/>
      <c r="D389" s="184"/>
      <c r="E389" s="178"/>
      <c r="F389" s="188" t="s">
        <v>2274</v>
      </c>
      <c r="G389" s="188" t="s">
        <v>2274</v>
      </c>
    </row>
    <row r="390" spans="1:7" customFormat="1" x14ac:dyDescent="0.25">
      <c r="A390" s="184" t="s">
        <v>2719</v>
      </c>
      <c r="B390" s="187"/>
      <c r="C390" s="193"/>
      <c r="D390" s="184"/>
      <c r="E390" s="178"/>
      <c r="F390" s="188" t="s">
        <v>2274</v>
      </c>
      <c r="G390" s="188" t="s">
        <v>2274</v>
      </c>
    </row>
    <row r="391" spans="1:7" customFormat="1" x14ac:dyDescent="0.25">
      <c r="A391" s="184" t="s">
        <v>2720</v>
      </c>
      <c r="B391" s="187"/>
      <c r="C391" s="193"/>
      <c r="D391" s="184"/>
      <c r="E391" s="178"/>
      <c r="F391" s="188" t="s">
        <v>2274</v>
      </c>
      <c r="G391" s="188" t="s">
        <v>2274</v>
      </c>
    </row>
    <row r="392" spans="1:7" customFormat="1" x14ac:dyDescent="0.25">
      <c r="A392" s="184" t="s">
        <v>2721</v>
      </c>
      <c r="B392" s="187"/>
      <c r="C392" s="193"/>
      <c r="D392" s="184"/>
      <c r="E392" s="178"/>
      <c r="F392" s="188" t="s">
        <v>2274</v>
      </c>
      <c r="G392" s="188" t="s">
        <v>2274</v>
      </c>
    </row>
    <row r="393" spans="1:7" customFormat="1" x14ac:dyDescent="0.25">
      <c r="A393" s="184" t="s">
        <v>2722</v>
      </c>
      <c r="B393" s="187"/>
      <c r="C393" s="193"/>
      <c r="D393" s="184"/>
      <c r="E393" s="178"/>
      <c r="F393" s="188" t="s">
        <v>2274</v>
      </c>
      <c r="G393" s="188" t="s">
        <v>2274</v>
      </c>
    </row>
    <row r="394" spans="1:7" customFormat="1" x14ac:dyDescent="0.25">
      <c r="A394" s="184" t="s">
        <v>2723</v>
      </c>
      <c r="B394" s="184"/>
      <c r="C394" s="235"/>
      <c r="D394" s="184"/>
      <c r="E394" s="178"/>
      <c r="F394" s="178"/>
      <c r="G394" s="178"/>
    </row>
    <row r="395" spans="1:7" customFormat="1" x14ac:dyDescent="0.25">
      <c r="A395" s="184" t="s">
        <v>2724</v>
      </c>
      <c r="B395" s="184"/>
      <c r="C395" s="235"/>
      <c r="D395" s="184"/>
      <c r="E395" s="178"/>
      <c r="F395" s="178"/>
      <c r="G395" s="178"/>
    </row>
    <row r="396" spans="1:7" customFormat="1" x14ac:dyDescent="0.25">
      <c r="A396" s="184" t="s">
        <v>2725</v>
      </c>
      <c r="B396" s="184"/>
      <c r="C396" s="235"/>
      <c r="D396" s="184"/>
      <c r="E396" s="178"/>
      <c r="F396" s="178"/>
      <c r="G396" s="178"/>
    </row>
    <row r="397" spans="1:7" customFormat="1" x14ac:dyDescent="0.25">
      <c r="A397" s="184" t="s">
        <v>2726</v>
      </c>
      <c r="B397" s="184"/>
      <c r="C397" s="235"/>
      <c r="D397" s="184"/>
      <c r="E397" s="178"/>
      <c r="F397" s="178"/>
      <c r="G397" s="178"/>
    </row>
    <row r="398" spans="1:7" customFormat="1" x14ac:dyDescent="0.25">
      <c r="A398" s="184" t="s">
        <v>2727</v>
      </c>
      <c r="B398" s="184"/>
      <c r="C398" s="235"/>
      <c r="D398" s="184"/>
      <c r="E398" s="178"/>
      <c r="F398" s="178"/>
      <c r="G398" s="178"/>
    </row>
    <row r="399" spans="1:7" customFormat="1" x14ac:dyDescent="0.25">
      <c r="A399" s="184" t="s">
        <v>2728</v>
      </c>
      <c r="B399" s="184"/>
      <c r="C399" s="235"/>
      <c r="D399" s="184"/>
      <c r="E399" s="178"/>
      <c r="F399" s="178"/>
      <c r="G399" s="178"/>
    </row>
    <row r="400" spans="1:7" customFormat="1" x14ac:dyDescent="0.25">
      <c r="A400" s="184" t="s">
        <v>2729</v>
      </c>
      <c r="B400" s="184"/>
      <c r="C400" s="235"/>
      <c r="D400" s="184"/>
      <c r="E400" s="178"/>
      <c r="F400" s="178"/>
      <c r="G400" s="178"/>
    </row>
    <row r="401" spans="1:7" customFormat="1" x14ac:dyDescent="0.25">
      <c r="A401" s="184" t="s">
        <v>2730</v>
      </c>
      <c r="B401" s="184"/>
      <c r="C401" s="235"/>
      <c r="D401" s="184"/>
      <c r="E401" s="178"/>
      <c r="F401" s="178"/>
      <c r="G401" s="178"/>
    </row>
    <row r="402" spans="1:7" customFormat="1" x14ac:dyDescent="0.25">
      <c r="A402" s="184" t="s">
        <v>2731</v>
      </c>
      <c r="B402" s="184"/>
      <c r="C402" s="235"/>
      <c r="D402" s="184"/>
      <c r="E402" s="178"/>
      <c r="F402" s="178"/>
      <c r="G402" s="178"/>
    </row>
    <row r="403" spans="1:7" customFormat="1" x14ac:dyDescent="0.25">
      <c r="A403" s="184" t="s">
        <v>2732</v>
      </c>
      <c r="B403" s="184"/>
      <c r="C403" s="235"/>
      <c r="D403" s="184"/>
      <c r="E403" s="178"/>
      <c r="F403" s="178"/>
      <c r="G403" s="178"/>
    </row>
    <row r="404" spans="1:7" customFormat="1" x14ac:dyDescent="0.25">
      <c r="A404" s="184" t="s">
        <v>2733</v>
      </c>
      <c r="B404" s="184"/>
      <c r="C404" s="235"/>
      <c r="D404" s="184"/>
      <c r="E404" s="178"/>
      <c r="F404" s="178"/>
      <c r="G404" s="178"/>
    </row>
    <row r="405" spans="1:7" customFormat="1" x14ac:dyDescent="0.25">
      <c r="A405" s="184" t="s">
        <v>2734</v>
      </c>
      <c r="B405" s="184"/>
      <c r="C405" s="235"/>
      <c r="D405" s="184"/>
      <c r="E405" s="178"/>
      <c r="F405" s="178"/>
      <c r="G405" s="178"/>
    </row>
    <row r="406" spans="1:7" customFormat="1" x14ac:dyDescent="0.25">
      <c r="A406" s="184" t="s">
        <v>2735</v>
      </c>
      <c r="B406" s="184"/>
      <c r="C406" s="235"/>
      <c r="D406" s="184"/>
      <c r="E406" s="178"/>
      <c r="F406" s="178"/>
      <c r="G406" s="178"/>
    </row>
    <row r="407" spans="1:7" customFormat="1" x14ac:dyDescent="0.25">
      <c r="A407" s="184" t="s">
        <v>2736</v>
      </c>
      <c r="B407" s="184"/>
      <c r="C407" s="235"/>
      <c r="D407" s="184"/>
      <c r="E407" s="178"/>
      <c r="F407" s="178"/>
      <c r="G407" s="178"/>
    </row>
    <row r="408" spans="1:7" customFormat="1" x14ac:dyDescent="0.25">
      <c r="A408" s="184" t="s">
        <v>2737</v>
      </c>
      <c r="B408" s="184"/>
      <c r="C408" s="235"/>
      <c r="D408" s="184"/>
      <c r="E408" s="178"/>
      <c r="F408" s="178"/>
      <c r="G408" s="178"/>
    </row>
    <row r="409" spans="1:7" customFormat="1" x14ac:dyDescent="0.25">
      <c r="A409" s="184" t="s">
        <v>2738</v>
      </c>
      <c r="B409" s="184"/>
      <c r="C409" s="235"/>
      <c r="D409" s="184"/>
      <c r="E409" s="178"/>
      <c r="F409" s="178"/>
      <c r="G409" s="178"/>
    </row>
    <row r="410" spans="1:7" customFormat="1" x14ac:dyDescent="0.25">
      <c r="A410" s="184" t="s">
        <v>2739</v>
      </c>
      <c r="B410" s="184"/>
      <c r="C410" s="235"/>
      <c r="D410" s="184"/>
      <c r="E410" s="178"/>
      <c r="F410" s="178"/>
      <c r="G410" s="178"/>
    </row>
    <row r="411" spans="1:7" customFormat="1" x14ac:dyDescent="0.25">
      <c r="A411" s="184" t="s">
        <v>2740</v>
      </c>
      <c r="B411" s="184"/>
      <c r="C411" s="235"/>
      <c r="D411" s="184"/>
      <c r="E411" s="178"/>
      <c r="F411" s="178"/>
      <c r="G411" s="178"/>
    </row>
    <row r="412" spans="1:7" customFormat="1" x14ac:dyDescent="0.25">
      <c r="A412" s="184" t="s">
        <v>2741</v>
      </c>
      <c r="B412" s="184"/>
      <c r="C412" s="235"/>
      <c r="D412" s="184"/>
      <c r="E412" s="178"/>
      <c r="F412" s="178"/>
      <c r="G412" s="178"/>
    </row>
    <row r="413" spans="1:7" customFormat="1" x14ac:dyDescent="0.25">
      <c r="A413" s="184" t="s">
        <v>2742</v>
      </c>
      <c r="B413" s="184"/>
      <c r="C413" s="235"/>
      <c r="D413" s="184"/>
      <c r="E413" s="178"/>
      <c r="F413" s="178"/>
      <c r="G413" s="178"/>
    </row>
    <row r="414" spans="1:7" customFormat="1" x14ac:dyDescent="0.25">
      <c r="A414" s="184" t="s">
        <v>2743</v>
      </c>
      <c r="B414" s="184"/>
      <c r="C414" s="235"/>
      <c r="D414" s="184"/>
      <c r="E414" s="178"/>
      <c r="F414" s="178"/>
      <c r="G414" s="178"/>
    </row>
    <row r="415" spans="1:7" customFormat="1" x14ac:dyDescent="0.25">
      <c r="A415" s="184" t="s">
        <v>2744</v>
      </c>
      <c r="B415" s="184"/>
      <c r="C415" s="235"/>
      <c r="D415" s="184"/>
      <c r="E415" s="178"/>
      <c r="F415" s="178"/>
      <c r="G415" s="178"/>
    </row>
    <row r="416" spans="1:7" customFormat="1" x14ac:dyDescent="0.25">
      <c r="A416" s="184" t="s">
        <v>2745</v>
      </c>
      <c r="B416" s="184"/>
      <c r="C416" s="235"/>
      <c r="D416" s="184"/>
      <c r="E416" s="178"/>
      <c r="F416" s="178"/>
      <c r="G416" s="178"/>
    </row>
    <row r="417" spans="1:9" customFormat="1" x14ac:dyDescent="0.25">
      <c r="A417" s="184" t="s">
        <v>2746</v>
      </c>
      <c r="B417" s="184"/>
      <c r="C417" s="235"/>
      <c r="D417" s="184"/>
      <c r="E417" s="178"/>
      <c r="F417" s="178"/>
      <c r="G417" s="178"/>
    </row>
    <row r="418" spans="1:9" customFormat="1" x14ac:dyDescent="0.25">
      <c r="A418" s="184" t="s">
        <v>2747</v>
      </c>
      <c r="B418" s="184"/>
      <c r="C418" s="235"/>
      <c r="D418" s="184"/>
      <c r="E418" s="178"/>
      <c r="F418" s="178"/>
      <c r="G418" s="178"/>
    </row>
    <row r="419" spans="1:9" customFormat="1" x14ac:dyDescent="0.25">
      <c r="A419" s="184" t="s">
        <v>2748</v>
      </c>
      <c r="B419" s="184"/>
      <c r="C419" s="235"/>
      <c r="D419" s="184"/>
      <c r="E419" s="178"/>
      <c r="F419" s="178"/>
      <c r="G419" s="178"/>
    </row>
    <row r="420" spans="1:9" customFormat="1" x14ac:dyDescent="0.25">
      <c r="A420" s="184" t="s">
        <v>2749</v>
      </c>
      <c r="B420" s="184"/>
      <c r="C420" s="235"/>
      <c r="D420" s="184"/>
      <c r="E420" s="178"/>
      <c r="F420" s="178"/>
      <c r="G420" s="178"/>
    </row>
    <row r="421" spans="1:9" customFormat="1" x14ac:dyDescent="0.25">
      <c r="A421" s="184" t="s">
        <v>2750</v>
      </c>
      <c r="B421" s="184"/>
      <c r="C421" s="235"/>
      <c r="D421" s="184"/>
      <c r="E421" s="178"/>
      <c r="F421" s="178"/>
      <c r="G421" s="178"/>
    </row>
    <row r="422" spans="1:9" customFormat="1" x14ac:dyDescent="0.25">
      <c r="A422" s="184" t="s">
        <v>2751</v>
      </c>
      <c r="B422" s="184"/>
      <c r="C422" s="235"/>
      <c r="D422" s="184"/>
      <c r="E422" s="178"/>
      <c r="F422" s="178"/>
      <c r="G422" s="178"/>
    </row>
    <row r="423" spans="1:9" ht="18.75" x14ac:dyDescent="0.25">
      <c r="A423" s="122"/>
      <c r="B423" s="123" t="s">
        <v>420</v>
      </c>
      <c r="C423" s="122"/>
      <c r="D423" s="122"/>
      <c r="E423" s="122"/>
      <c r="F423" s="124"/>
      <c r="G423" s="124"/>
      <c r="I423" s="662"/>
    </row>
    <row r="424" spans="1:9" ht="15" customHeight="1" x14ac:dyDescent="0.25">
      <c r="A424" s="109"/>
      <c r="B424" s="186" t="s">
        <v>2844</v>
      </c>
      <c r="C424" s="109" t="s">
        <v>624</v>
      </c>
      <c r="D424" s="109" t="s">
        <v>625</v>
      </c>
      <c r="E424" s="109"/>
      <c r="F424" s="109" t="s">
        <v>454</v>
      </c>
      <c r="G424" s="109" t="s">
        <v>626</v>
      </c>
    </row>
    <row r="425" spans="1:9" x14ac:dyDescent="0.25">
      <c r="A425" s="243" t="s">
        <v>2607</v>
      </c>
      <c r="B425" s="100" t="s">
        <v>628</v>
      </c>
      <c r="C425" s="154" t="s">
        <v>1172</v>
      </c>
      <c r="D425" s="125"/>
      <c r="E425" s="125"/>
      <c r="F425" s="126"/>
      <c r="G425" s="126"/>
    </row>
    <row r="426" spans="1:9" x14ac:dyDescent="0.25">
      <c r="A426" s="189"/>
      <c r="D426" s="125"/>
      <c r="E426" s="125"/>
      <c r="F426" s="126"/>
      <c r="G426" s="126"/>
    </row>
    <row r="427" spans="1:9" x14ac:dyDescent="0.25">
      <c r="A427" s="243"/>
      <c r="B427" s="100" t="s">
        <v>629</v>
      </c>
      <c r="D427" s="125"/>
      <c r="E427" s="125"/>
      <c r="F427" s="126"/>
      <c r="G427" s="126"/>
    </row>
    <row r="428" spans="1:9" x14ac:dyDescent="0.25">
      <c r="A428" s="243" t="s">
        <v>2608</v>
      </c>
      <c r="B428" s="119"/>
      <c r="C428" s="154"/>
      <c r="D428" s="157"/>
      <c r="E428" s="125"/>
      <c r="F428" s="153" t="s">
        <v>2274</v>
      </c>
      <c r="G428" s="153" t="s">
        <v>2274</v>
      </c>
    </row>
    <row r="429" spans="1:9" x14ac:dyDescent="0.25">
      <c r="A429" s="243" t="s">
        <v>2609</v>
      </c>
      <c r="B429" s="119"/>
      <c r="C429" s="154"/>
      <c r="D429" s="157"/>
      <c r="E429" s="125"/>
      <c r="F429" s="153" t="s">
        <v>2274</v>
      </c>
      <c r="G429" s="153" t="s">
        <v>2274</v>
      </c>
    </row>
    <row r="430" spans="1:9" x14ac:dyDescent="0.25">
      <c r="A430" s="243" t="s">
        <v>2610</v>
      </c>
      <c r="B430" s="119"/>
      <c r="C430" s="154"/>
      <c r="D430" s="157"/>
      <c r="E430" s="125"/>
      <c r="F430" s="153" t="s">
        <v>2274</v>
      </c>
      <c r="G430" s="153" t="s">
        <v>2274</v>
      </c>
    </row>
    <row r="431" spans="1:9" x14ac:dyDescent="0.25">
      <c r="A431" s="243" t="s">
        <v>2611</v>
      </c>
      <c r="B431" s="119"/>
      <c r="C431" s="154"/>
      <c r="D431" s="157"/>
      <c r="E431" s="125"/>
      <c r="F431" s="153" t="s">
        <v>2274</v>
      </c>
      <c r="G431" s="153" t="s">
        <v>2274</v>
      </c>
    </row>
    <row r="432" spans="1:9" x14ac:dyDescent="0.25">
      <c r="A432" s="243" t="s">
        <v>2612</v>
      </c>
      <c r="B432" s="119"/>
      <c r="C432" s="154"/>
      <c r="D432" s="157"/>
      <c r="E432" s="125"/>
      <c r="F432" s="153" t="s">
        <v>2274</v>
      </c>
      <c r="G432" s="153" t="s">
        <v>2274</v>
      </c>
    </row>
    <row r="433" spans="1:7" x14ac:dyDescent="0.25">
      <c r="A433" s="243" t="s">
        <v>2613</v>
      </c>
      <c r="B433" s="119"/>
      <c r="C433" s="154"/>
      <c r="D433" s="157"/>
      <c r="E433" s="125"/>
      <c r="F433" s="153" t="s">
        <v>2274</v>
      </c>
      <c r="G433" s="153" t="s">
        <v>2274</v>
      </c>
    </row>
    <row r="434" spans="1:7" x14ac:dyDescent="0.25">
      <c r="A434" s="243" t="s">
        <v>2614</v>
      </c>
      <c r="B434" s="119"/>
      <c r="C434" s="154"/>
      <c r="D434" s="157"/>
      <c r="E434" s="125"/>
      <c r="F434" s="153" t="s">
        <v>2274</v>
      </c>
      <c r="G434" s="153" t="s">
        <v>2274</v>
      </c>
    </row>
    <row r="435" spans="1:7" x14ac:dyDescent="0.25">
      <c r="A435" s="243" t="s">
        <v>2615</v>
      </c>
      <c r="B435" s="119"/>
      <c r="C435" s="154"/>
      <c r="D435" s="157"/>
      <c r="E435" s="125"/>
      <c r="F435" s="153" t="s">
        <v>2274</v>
      </c>
      <c r="G435" s="153" t="s">
        <v>2274</v>
      </c>
    </row>
    <row r="436" spans="1:7" x14ac:dyDescent="0.25">
      <c r="A436" s="243" t="s">
        <v>2616</v>
      </c>
      <c r="B436" s="119"/>
      <c r="C436" s="154"/>
      <c r="D436" s="157"/>
      <c r="E436" s="125"/>
      <c r="F436" s="153" t="s">
        <v>2274</v>
      </c>
      <c r="G436" s="153" t="s">
        <v>2274</v>
      </c>
    </row>
    <row r="437" spans="1:7" x14ac:dyDescent="0.25">
      <c r="A437" s="243" t="s">
        <v>3023</v>
      </c>
      <c r="B437" s="119"/>
      <c r="C437" s="154"/>
      <c r="D437" s="157"/>
      <c r="E437" s="119"/>
      <c r="F437" s="153" t="s">
        <v>2274</v>
      </c>
      <c r="G437" s="153" t="s">
        <v>2274</v>
      </c>
    </row>
    <row r="438" spans="1:7" x14ac:dyDescent="0.25">
      <c r="A438" s="243" t="s">
        <v>3024</v>
      </c>
      <c r="B438" s="119"/>
      <c r="C438" s="154"/>
      <c r="D438" s="157"/>
      <c r="E438" s="119"/>
      <c r="F438" s="153" t="s">
        <v>2274</v>
      </c>
      <c r="G438" s="153" t="s">
        <v>2274</v>
      </c>
    </row>
    <row r="439" spans="1:7" x14ac:dyDescent="0.25">
      <c r="A439" s="243" t="s">
        <v>3025</v>
      </c>
      <c r="B439" s="119"/>
      <c r="C439" s="154"/>
      <c r="D439" s="157"/>
      <c r="E439" s="119"/>
      <c r="F439" s="153" t="s">
        <v>2274</v>
      </c>
      <c r="G439" s="153" t="s">
        <v>2274</v>
      </c>
    </row>
    <row r="440" spans="1:7" x14ac:dyDescent="0.25">
      <c r="A440" s="243" t="s">
        <v>3026</v>
      </c>
      <c r="B440" s="119"/>
      <c r="C440" s="154"/>
      <c r="D440" s="157"/>
      <c r="E440" s="119"/>
      <c r="F440" s="153" t="s">
        <v>2274</v>
      </c>
      <c r="G440" s="153" t="s">
        <v>2274</v>
      </c>
    </row>
    <row r="441" spans="1:7" x14ac:dyDescent="0.25">
      <c r="A441" s="243" t="s">
        <v>3027</v>
      </c>
      <c r="B441" s="119"/>
      <c r="C441" s="154"/>
      <c r="D441" s="157"/>
      <c r="E441" s="119"/>
      <c r="F441" s="153" t="s">
        <v>2274</v>
      </c>
      <c r="G441" s="153" t="s">
        <v>2274</v>
      </c>
    </row>
    <row r="442" spans="1:7" x14ac:dyDescent="0.25">
      <c r="A442" s="243" t="s">
        <v>3028</v>
      </c>
      <c r="B442" s="119"/>
      <c r="C442" s="154"/>
      <c r="D442" s="157"/>
      <c r="E442" s="119"/>
      <c r="F442" s="153" t="s">
        <v>2274</v>
      </c>
      <c r="G442" s="153" t="s">
        <v>2274</v>
      </c>
    </row>
    <row r="443" spans="1:7" x14ac:dyDescent="0.25">
      <c r="A443" s="243" t="s">
        <v>3029</v>
      </c>
      <c r="B443" s="119"/>
      <c r="C443" s="154"/>
      <c r="D443" s="157"/>
      <c r="F443" s="153" t="s">
        <v>2274</v>
      </c>
      <c r="G443" s="153" t="s">
        <v>2274</v>
      </c>
    </row>
    <row r="444" spans="1:7" x14ac:dyDescent="0.25">
      <c r="A444" s="243" t="s">
        <v>3030</v>
      </c>
      <c r="B444" s="119"/>
      <c r="C444" s="154"/>
      <c r="D444" s="157"/>
      <c r="E444" s="114"/>
      <c r="F444" s="153" t="s">
        <v>2274</v>
      </c>
      <c r="G444" s="153" t="s">
        <v>2274</v>
      </c>
    </row>
    <row r="445" spans="1:7" x14ac:dyDescent="0.25">
      <c r="A445" s="243" t="s">
        <v>3031</v>
      </c>
      <c r="B445" s="119"/>
      <c r="C445" s="154"/>
      <c r="D445" s="157"/>
      <c r="E445" s="114"/>
      <c r="F445" s="153" t="s">
        <v>2274</v>
      </c>
      <c r="G445" s="153" t="s">
        <v>2274</v>
      </c>
    </row>
    <row r="446" spans="1:7" x14ac:dyDescent="0.25">
      <c r="A446" s="243" t="s">
        <v>3032</v>
      </c>
      <c r="B446" s="119"/>
      <c r="C446" s="154"/>
      <c r="D446" s="157"/>
      <c r="E446" s="114"/>
      <c r="F446" s="153" t="s">
        <v>2274</v>
      </c>
      <c r="G446" s="153" t="s">
        <v>2274</v>
      </c>
    </row>
    <row r="447" spans="1:7" x14ac:dyDescent="0.25">
      <c r="A447" s="243" t="s">
        <v>3033</v>
      </c>
      <c r="B447" s="119"/>
      <c r="C447" s="154"/>
      <c r="D447" s="157"/>
      <c r="E447" s="114"/>
      <c r="F447" s="153" t="s">
        <v>2274</v>
      </c>
      <c r="G447" s="153" t="s">
        <v>2274</v>
      </c>
    </row>
    <row r="448" spans="1:7" x14ac:dyDescent="0.25">
      <c r="A448" s="243" t="s">
        <v>3034</v>
      </c>
      <c r="B448" s="119"/>
      <c r="C448" s="154"/>
      <c r="D448" s="157"/>
      <c r="E448" s="114"/>
      <c r="F448" s="153" t="s">
        <v>2274</v>
      </c>
      <c r="G448" s="153" t="s">
        <v>2274</v>
      </c>
    </row>
    <row r="449" spans="1:7" x14ac:dyDescent="0.25">
      <c r="A449" s="243" t="s">
        <v>3035</v>
      </c>
      <c r="B449" s="119"/>
      <c r="C449" s="154"/>
      <c r="D449" s="157"/>
      <c r="E449" s="114"/>
      <c r="F449" s="153" t="s">
        <v>2274</v>
      </c>
      <c r="G449" s="153" t="s">
        <v>2274</v>
      </c>
    </row>
    <row r="450" spans="1:7" x14ac:dyDescent="0.25">
      <c r="A450" s="243" t="s">
        <v>3036</v>
      </c>
      <c r="B450" s="119"/>
      <c r="C450" s="154"/>
      <c r="D450" s="157"/>
      <c r="E450" s="114"/>
      <c r="F450" s="153" t="s">
        <v>2274</v>
      </c>
      <c r="G450" s="153" t="s">
        <v>2274</v>
      </c>
    </row>
    <row r="451" spans="1:7" x14ac:dyDescent="0.25">
      <c r="A451" s="243" t="s">
        <v>3037</v>
      </c>
      <c r="B451" s="119"/>
      <c r="C451" s="154"/>
      <c r="D451" s="157"/>
      <c r="E451" s="114"/>
      <c r="F451" s="153" t="s">
        <v>2274</v>
      </c>
      <c r="G451" s="153" t="s">
        <v>2274</v>
      </c>
    </row>
    <row r="452" spans="1:7" x14ac:dyDescent="0.25">
      <c r="A452" s="243" t="s">
        <v>3038</v>
      </c>
      <c r="B452" s="128" t="s">
        <v>126</v>
      </c>
      <c r="C452" s="160">
        <v>0</v>
      </c>
      <c r="D452" s="158">
        <v>0</v>
      </c>
      <c r="E452" s="114"/>
      <c r="F452" s="159">
        <v>0</v>
      </c>
      <c r="G452" s="159">
        <v>0</v>
      </c>
    </row>
    <row r="453" spans="1:7" ht="15" customHeight="1" x14ac:dyDescent="0.25">
      <c r="A453" s="109"/>
      <c r="B453" s="186" t="s">
        <v>2861</v>
      </c>
      <c r="C453" s="109" t="s">
        <v>624</v>
      </c>
      <c r="D453" s="109" t="s">
        <v>625</v>
      </c>
      <c r="E453" s="109"/>
      <c r="F453" s="109" t="s">
        <v>454</v>
      </c>
      <c r="G453" s="109" t="s">
        <v>626</v>
      </c>
    </row>
    <row r="454" spans="1:7" x14ac:dyDescent="0.25">
      <c r="A454" s="100" t="s">
        <v>2617</v>
      </c>
      <c r="B454" s="100" t="s">
        <v>657</v>
      </c>
      <c r="C454" s="131" t="s">
        <v>1172</v>
      </c>
      <c r="G454" s="100"/>
    </row>
    <row r="455" spans="1:7" x14ac:dyDescent="0.25">
      <c r="G455" s="100"/>
    </row>
    <row r="456" spans="1:7" x14ac:dyDescent="0.25">
      <c r="B456" s="119" t="s">
        <v>658</v>
      </c>
      <c r="G456" s="100"/>
    </row>
    <row r="457" spans="1:7" x14ac:dyDescent="0.25">
      <c r="A457" s="100" t="s">
        <v>2618</v>
      </c>
      <c r="B457" s="100" t="s">
        <v>660</v>
      </c>
      <c r="C457" s="154"/>
      <c r="D457" s="157"/>
      <c r="F457" s="153" t="s">
        <v>2274</v>
      </c>
      <c r="G457" s="153" t="s">
        <v>2274</v>
      </c>
    </row>
    <row r="458" spans="1:7" x14ac:dyDescent="0.25">
      <c r="A458" s="100" t="s">
        <v>2619</v>
      </c>
      <c r="B458" s="100" t="s">
        <v>662</v>
      </c>
      <c r="C458" s="154"/>
      <c r="D458" s="157"/>
      <c r="F458" s="153" t="s">
        <v>2274</v>
      </c>
      <c r="G458" s="153" t="s">
        <v>2274</v>
      </c>
    </row>
    <row r="459" spans="1:7" x14ac:dyDescent="0.25">
      <c r="A459" s="100" t="s">
        <v>2620</v>
      </c>
      <c r="B459" s="100" t="s">
        <v>664</v>
      </c>
      <c r="C459" s="154"/>
      <c r="D459" s="157"/>
      <c r="F459" s="153" t="s">
        <v>2274</v>
      </c>
      <c r="G459" s="153" t="s">
        <v>2274</v>
      </c>
    </row>
    <row r="460" spans="1:7" x14ac:dyDescent="0.25">
      <c r="A460" s="100" t="s">
        <v>2621</v>
      </c>
      <c r="B460" s="100" t="s">
        <v>666</v>
      </c>
      <c r="C460" s="154"/>
      <c r="D460" s="157"/>
      <c r="F460" s="153" t="s">
        <v>2274</v>
      </c>
      <c r="G460" s="153" t="s">
        <v>2274</v>
      </c>
    </row>
    <row r="461" spans="1:7" x14ac:dyDescent="0.25">
      <c r="A461" s="100" t="s">
        <v>2622</v>
      </c>
      <c r="B461" s="100" t="s">
        <v>668</v>
      </c>
      <c r="C461" s="154"/>
      <c r="D461" s="157"/>
      <c r="F461" s="153" t="s">
        <v>2274</v>
      </c>
      <c r="G461" s="153" t="s">
        <v>2274</v>
      </c>
    </row>
    <row r="462" spans="1:7" x14ac:dyDescent="0.25">
      <c r="A462" s="100" t="s">
        <v>2623</v>
      </c>
      <c r="B462" s="100" t="s">
        <v>670</v>
      </c>
      <c r="C462" s="154"/>
      <c r="D462" s="157"/>
      <c r="F462" s="153" t="s">
        <v>2274</v>
      </c>
      <c r="G462" s="153" t="s">
        <v>2274</v>
      </c>
    </row>
    <row r="463" spans="1:7" x14ac:dyDescent="0.25">
      <c r="A463" s="100" t="s">
        <v>2624</v>
      </c>
      <c r="B463" s="100" t="s">
        <v>672</v>
      </c>
      <c r="C463" s="154"/>
      <c r="D463" s="157"/>
      <c r="F463" s="153" t="s">
        <v>2274</v>
      </c>
      <c r="G463" s="153" t="s">
        <v>2274</v>
      </c>
    </row>
    <row r="464" spans="1:7" x14ac:dyDescent="0.25">
      <c r="A464" s="100" t="s">
        <v>2625</v>
      </c>
      <c r="B464" s="100" t="s">
        <v>674</v>
      </c>
      <c r="C464" s="154"/>
      <c r="D464" s="157"/>
      <c r="F464" s="153" t="s">
        <v>2274</v>
      </c>
      <c r="G464" s="153" t="s">
        <v>2274</v>
      </c>
    </row>
    <row r="465" spans="1:7" x14ac:dyDescent="0.25">
      <c r="A465" s="100" t="s">
        <v>2626</v>
      </c>
      <c r="B465" s="128" t="s">
        <v>126</v>
      </c>
      <c r="C465" s="154">
        <v>0</v>
      </c>
      <c r="D465" s="157">
        <v>0</v>
      </c>
      <c r="F465" s="131">
        <v>0</v>
      </c>
      <c r="G465" s="131">
        <v>0</v>
      </c>
    </row>
    <row r="466" spans="1:7" outlineLevel="1" x14ac:dyDescent="0.25">
      <c r="A466" s="184" t="s">
        <v>2637</v>
      </c>
      <c r="B466" s="115" t="s">
        <v>677</v>
      </c>
      <c r="C466" s="154"/>
      <c r="D466" s="157"/>
      <c r="F466" s="153" t="s">
        <v>2274</v>
      </c>
      <c r="G466" s="153" t="s">
        <v>2274</v>
      </c>
    </row>
    <row r="467" spans="1:7" outlineLevel="1" x14ac:dyDescent="0.25">
      <c r="A467" s="184" t="s">
        <v>2638</v>
      </c>
      <c r="B467" s="115" t="s">
        <v>679</v>
      </c>
      <c r="C467" s="154"/>
      <c r="D467" s="157"/>
      <c r="F467" s="153" t="s">
        <v>2274</v>
      </c>
      <c r="G467" s="153" t="s">
        <v>2274</v>
      </c>
    </row>
    <row r="468" spans="1:7" outlineLevel="1" x14ac:dyDescent="0.25">
      <c r="A468" s="184" t="s">
        <v>2639</v>
      </c>
      <c r="B468" s="115" t="s">
        <v>681</v>
      </c>
      <c r="C468" s="154"/>
      <c r="D468" s="157"/>
      <c r="F468" s="153" t="s">
        <v>2274</v>
      </c>
      <c r="G468" s="153" t="s">
        <v>2274</v>
      </c>
    </row>
    <row r="469" spans="1:7" outlineLevel="1" x14ac:dyDescent="0.25">
      <c r="A469" s="184" t="s">
        <v>2640</v>
      </c>
      <c r="B469" s="115" t="s">
        <v>683</v>
      </c>
      <c r="C469" s="154"/>
      <c r="D469" s="157"/>
      <c r="F469" s="153" t="s">
        <v>2274</v>
      </c>
      <c r="G469" s="153" t="s">
        <v>2274</v>
      </c>
    </row>
    <row r="470" spans="1:7" outlineLevel="1" x14ac:dyDescent="0.25">
      <c r="A470" s="184" t="s">
        <v>2641</v>
      </c>
      <c r="B470" s="115" t="s">
        <v>685</v>
      </c>
      <c r="C470" s="154"/>
      <c r="D470" s="157"/>
      <c r="F470" s="153" t="s">
        <v>2274</v>
      </c>
      <c r="G470" s="153" t="s">
        <v>2274</v>
      </c>
    </row>
    <row r="471" spans="1:7" outlineLevel="1" x14ac:dyDescent="0.25">
      <c r="A471" s="184" t="s">
        <v>2642</v>
      </c>
      <c r="B471" s="115" t="s">
        <v>687</v>
      </c>
      <c r="C471" s="154"/>
      <c r="D471" s="157"/>
      <c r="F471" s="153" t="s">
        <v>2274</v>
      </c>
      <c r="G471" s="153" t="s">
        <v>2274</v>
      </c>
    </row>
    <row r="472" spans="1:7" outlineLevel="1" x14ac:dyDescent="0.25">
      <c r="A472" s="184" t="s">
        <v>2643</v>
      </c>
      <c r="B472" s="115"/>
      <c r="F472" s="112"/>
      <c r="G472" s="112"/>
    </row>
    <row r="473" spans="1:7" outlineLevel="1" x14ac:dyDescent="0.25">
      <c r="A473" s="184" t="s">
        <v>2644</v>
      </c>
      <c r="B473" s="115"/>
      <c r="F473" s="112"/>
      <c r="G473" s="112"/>
    </row>
    <row r="474" spans="1:7" outlineLevel="1" x14ac:dyDescent="0.25">
      <c r="A474" s="184" t="s">
        <v>2645</v>
      </c>
      <c r="B474" s="115"/>
      <c r="F474" s="114"/>
      <c r="G474" s="114"/>
    </row>
    <row r="475" spans="1:7" ht="15" customHeight="1" x14ac:dyDescent="0.25">
      <c r="A475" s="109"/>
      <c r="B475" s="186" t="s">
        <v>2862</v>
      </c>
      <c r="C475" s="109" t="s">
        <v>624</v>
      </c>
      <c r="D475" s="109" t="s">
        <v>625</v>
      </c>
      <c r="E475" s="109"/>
      <c r="F475" s="109" t="s">
        <v>454</v>
      </c>
      <c r="G475" s="109" t="s">
        <v>626</v>
      </c>
    </row>
    <row r="476" spans="1:7" x14ac:dyDescent="0.25">
      <c r="A476" s="184" t="s">
        <v>2627</v>
      </c>
      <c r="B476" s="100" t="s">
        <v>657</v>
      </c>
      <c r="C476" s="131" t="s">
        <v>1172</v>
      </c>
      <c r="G476" s="100"/>
    </row>
    <row r="477" spans="1:7" x14ac:dyDescent="0.25">
      <c r="A477" s="184"/>
      <c r="G477" s="100"/>
    </row>
    <row r="478" spans="1:7" x14ac:dyDescent="0.25">
      <c r="A478" s="184"/>
      <c r="B478" s="119" t="s">
        <v>658</v>
      </c>
      <c r="G478" s="100"/>
    </row>
    <row r="479" spans="1:7" x14ac:dyDescent="0.25">
      <c r="A479" s="184" t="s">
        <v>2628</v>
      </c>
      <c r="B479" s="100" t="s">
        <v>660</v>
      </c>
      <c r="C479" s="154"/>
      <c r="D479" s="157"/>
      <c r="F479" s="153" t="s">
        <v>2274</v>
      </c>
      <c r="G479" s="153" t="s">
        <v>2274</v>
      </c>
    </row>
    <row r="480" spans="1:7" x14ac:dyDescent="0.25">
      <c r="A480" s="184" t="s">
        <v>2629</v>
      </c>
      <c r="B480" s="100" t="s">
        <v>662</v>
      </c>
      <c r="C480" s="154"/>
      <c r="D480" s="157"/>
      <c r="F480" s="153" t="s">
        <v>2274</v>
      </c>
      <c r="G480" s="153" t="s">
        <v>2274</v>
      </c>
    </row>
    <row r="481" spans="1:7" x14ac:dyDescent="0.25">
      <c r="A481" s="184" t="s">
        <v>2630</v>
      </c>
      <c r="B481" s="100" t="s">
        <v>664</v>
      </c>
      <c r="C481" s="154"/>
      <c r="D481" s="157"/>
      <c r="F481" s="153" t="s">
        <v>2274</v>
      </c>
      <c r="G481" s="153" t="s">
        <v>2274</v>
      </c>
    </row>
    <row r="482" spans="1:7" x14ac:dyDescent="0.25">
      <c r="A482" s="184" t="s">
        <v>2631</v>
      </c>
      <c r="B482" s="100" t="s">
        <v>666</v>
      </c>
      <c r="C482" s="154"/>
      <c r="D482" s="157"/>
      <c r="F482" s="153" t="s">
        <v>2274</v>
      </c>
      <c r="G482" s="153" t="s">
        <v>2274</v>
      </c>
    </row>
    <row r="483" spans="1:7" x14ac:dyDescent="0.25">
      <c r="A483" s="184" t="s">
        <v>2632</v>
      </c>
      <c r="B483" s="100" t="s">
        <v>668</v>
      </c>
      <c r="C483" s="154"/>
      <c r="D483" s="157"/>
      <c r="F483" s="153" t="s">
        <v>2274</v>
      </c>
      <c r="G483" s="153" t="s">
        <v>2274</v>
      </c>
    </row>
    <row r="484" spans="1:7" x14ac:dyDescent="0.25">
      <c r="A484" s="184" t="s">
        <v>2633</v>
      </c>
      <c r="B484" s="100" t="s">
        <v>670</v>
      </c>
      <c r="C484" s="154"/>
      <c r="D484" s="157"/>
      <c r="F484" s="153" t="s">
        <v>2274</v>
      </c>
      <c r="G484" s="153" t="s">
        <v>2274</v>
      </c>
    </row>
    <row r="485" spans="1:7" x14ac:dyDescent="0.25">
      <c r="A485" s="184" t="s">
        <v>2634</v>
      </c>
      <c r="B485" s="100" t="s">
        <v>672</v>
      </c>
      <c r="C485" s="154"/>
      <c r="D485" s="157"/>
      <c r="F485" s="153" t="s">
        <v>2274</v>
      </c>
      <c r="G485" s="153" t="s">
        <v>2274</v>
      </c>
    </row>
    <row r="486" spans="1:7" x14ac:dyDescent="0.25">
      <c r="A486" s="184" t="s">
        <v>2635</v>
      </c>
      <c r="B486" s="100" t="s">
        <v>674</v>
      </c>
      <c r="C486" s="154"/>
      <c r="D486" s="157"/>
      <c r="F486" s="153" t="s">
        <v>2274</v>
      </c>
      <c r="G486" s="153" t="s">
        <v>2274</v>
      </c>
    </row>
    <row r="487" spans="1:7" x14ac:dyDescent="0.25">
      <c r="A487" s="184" t="s">
        <v>2636</v>
      </c>
      <c r="B487" s="128" t="s">
        <v>126</v>
      </c>
      <c r="C487" s="154">
        <v>0</v>
      </c>
      <c r="D487" s="157">
        <v>0</v>
      </c>
      <c r="F487" s="131">
        <v>0</v>
      </c>
      <c r="G487" s="131">
        <v>0</v>
      </c>
    </row>
    <row r="488" spans="1:7" outlineLevel="1" x14ac:dyDescent="0.25">
      <c r="A488" s="184" t="s">
        <v>2646</v>
      </c>
      <c r="B488" s="115" t="s">
        <v>677</v>
      </c>
      <c r="C488" s="154"/>
      <c r="D488" s="157"/>
      <c r="F488" s="153" t="s">
        <v>2274</v>
      </c>
      <c r="G488" s="153" t="s">
        <v>2274</v>
      </c>
    </row>
    <row r="489" spans="1:7" outlineLevel="1" x14ac:dyDescent="0.25">
      <c r="A489" s="184" t="s">
        <v>2647</v>
      </c>
      <c r="B489" s="115" t="s">
        <v>679</v>
      </c>
      <c r="C489" s="154"/>
      <c r="D489" s="157"/>
      <c r="F489" s="153" t="s">
        <v>2274</v>
      </c>
      <c r="G489" s="153" t="s">
        <v>2274</v>
      </c>
    </row>
    <row r="490" spans="1:7" outlineLevel="1" x14ac:dyDescent="0.25">
      <c r="A490" s="184" t="s">
        <v>2648</v>
      </c>
      <c r="B490" s="115" t="s">
        <v>681</v>
      </c>
      <c r="C490" s="154"/>
      <c r="D490" s="157"/>
      <c r="F490" s="153" t="s">
        <v>2274</v>
      </c>
      <c r="G490" s="153" t="s">
        <v>2274</v>
      </c>
    </row>
    <row r="491" spans="1:7" outlineLevel="1" x14ac:dyDescent="0.25">
      <c r="A491" s="184" t="s">
        <v>2649</v>
      </c>
      <c r="B491" s="115" t="s">
        <v>683</v>
      </c>
      <c r="C491" s="154"/>
      <c r="D491" s="157"/>
      <c r="F491" s="153" t="s">
        <v>2274</v>
      </c>
      <c r="G491" s="153" t="s">
        <v>2274</v>
      </c>
    </row>
    <row r="492" spans="1:7" outlineLevel="1" x14ac:dyDescent="0.25">
      <c r="A492" s="184" t="s">
        <v>2650</v>
      </c>
      <c r="B492" s="115" t="s">
        <v>685</v>
      </c>
      <c r="C492" s="154"/>
      <c r="D492" s="157"/>
      <c r="F492" s="153" t="s">
        <v>2274</v>
      </c>
      <c r="G492" s="153" t="s">
        <v>2274</v>
      </c>
    </row>
    <row r="493" spans="1:7" outlineLevel="1" x14ac:dyDescent="0.25">
      <c r="A493" s="184" t="s">
        <v>2651</v>
      </c>
      <c r="B493" s="115" t="s">
        <v>687</v>
      </c>
      <c r="C493" s="154"/>
      <c r="D493" s="157"/>
      <c r="F493" s="153" t="s">
        <v>2274</v>
      </c>
      <c r="G493" s="153" t="s">
        <v>2274</v>
      </c>
    </row>
    <row r="494" spans="1:7" outlineLevel="1" x14ac:dyDescent="0.25">
      <c r="A494" s="184" t="s">
        <v>2652</v>
      </c>
      <c r="B494" s="115"/>
      <c r="F494" s="153"/>
      <c r="G494" s="153"/>
    </row>
    <row r="495" spans="1:7" outlineLevel="1" x14ac:dyDescent="0.25">
      <c r="A495" s="184" t="s">
        <v>2653</v>
      </c>
      <c r="B495" s="115"/>
      <c r="F495" s="153"/>
      <c r="G495" s="153"/>
    </row>
    <row r="496" spans="1:7" outlineLevel="1" x14ac:dyDescent="0.25">
      <c r="A496" s="184" t="s">
        <v>2654</v>
      </c>
      <c r="B496" s="115"/>
      <c r="F496" s="153"/>
      <c r="G496" s="131"/>
    </row>
    <row r="497" spans="1:9" ht="15" customHeight="1" x14ac:dyDescent="0.25">
      <c r="A497" s="109"/>
      <c r="B497" s="186" t="s">
        <v>2863</v>
      </c>
      <c r="C497" s="109" t="s">
        <v>739</v>
      </c>
      <c r="D497" s="109"/>
      <c r="E497" s="109"/>
      <c r="F497" s="109"/>
      <c r="G497" s="111"/>
    </row>
    <row r="498" spans="1:9" x14ac:dyDescent="0.25">
      <c r="A498" s="184" t="s">
        <v>2887</v>
      </c>
      <c r="B498" s="187" t="s">
        <v>740</v>
      </c>
      <c r="C498" s="131" t="s">
        <v>1175</v>
      </c>
      <c r="G498" s="100"/>
      <c r="H498" s="645"/>
      <c r="I498" s="662"/>
    </row>
    <row r="499" spans="1:9" x14ac:dyDescent="0.25">
      <c r="A499" s="184" t="s">
        <v>2888</v>
      </c>
      <c r="B499" s="187" t="s">
        <v>741</v>
      </c>
      <c r="C499" s="131" t="s">
        <v>1175</v>
      </c>
      <c r="G499" s="100"/>
      <c r="H499" s="645"/>
      <c r="I499" s="662"/>
    </row>
    <row r="500" spans="1:9" x14ac:dyDescent="0.25">
      <c r="A500" s="184" t="s">
        <v>2889</v>
      </c>
      <c r="B500" s="187" t="s">
        <v>742</v>
      </c>
      <c r="C500" s="131" t="s">
        <v>1175</v>
      </c>
      <c r="G500" s="100"/>
      <c r="H500" s="645"/>
      <c r="I500" s="662"/>
    </row>
    <row r="501" spans="1:9" x14ac:dyDescent="0.25">
      <c r="A501" s="184" t="s">
        <v>2890</v>
      </c>
      <c r="B501" s="187" t="s">
        <v>743</v>
      </c>
      <c r="C501" s="131" t="s">
        <v>1175</v>
      </c>
      <c r="G501" s="100"/>
      <c r="H501" s="645"/>
      <c r="I501" s="662"/>
    </row>
    <row r="502" spans="1:9" x14ac:dyDescent="0.25">
      <c r="A502" s="184" t="s">
        <v>2891</v>
      </c>
      <c r="B502" s="187" t="s">
        <v>744</v>
      </c>
      <c r="C502" s="131" t="s">
        <v>1175</v>
      </c>
      <c r="G502" s="100"/>
      <c r="H502" s="645"/>
      <c r="I502" s="662"/>
    </row>
    <row r="503" spans="1:9" x14ac:dyDescent="0.25">
      <c r="A503" s="184" t="s">
        <v>2892</v>
      </c>
      <c r="B503" s="187" t="s">
        <v>745</v>
      </c>
      <c r="C503" s="131" t="s">
        <v>1175</v>
      </c>
      <c r="G503" s="100"/>
      <c r="H503" s="645"/>
      <c r="I503" s="662"/>
    </row>
    <row r="504" spans="1:9" x14ac:dyDescent="0.25">
      <c r="A504" s="184" t="s">
        <v>2893</v>
      </c>
      <c r="B504" s="187" t="s">
        <v>746</v>
      </c>
      <c r="C504" s="131" t="s">
        <v>1175</v>
      </c>
      <c r="G504" s="100"/>
      <c r="H504" s="645"/>
      <c r="I504" s="662"/>
    </row>
    <row r="505" spans="1:9" x14ac:dyDescent="0.25">
      <c r="A505" s="184" t="s">
        <v>2894</v>
      </c>
      <c r="B505" s="187" t="s">
        <v>2459</v>
      </c>
      <c r="C505" s="131" t="s">
        <v>1175</v>
      </c>
      <c r="G505" s="100"/>
      <c r="H505" s="645"/>
      <c r="I505" s="662"/>
    </row>
    <row r="506" spans="1:9" x14ac:dyDescent="0.25">
      <c r="A506" s="184" t="s">
        <v>2895</v>
      </c>
      <c r="B506" s="187" t="s">
        <v>2461</v>
      </c>
      <c r="C506" s="131" t="s">
        <v>1175</v>
      </c>
      <c r="G506" s="100"/>
      <c r="H506" s="645"/>
      <c r="I506" s="662"/>
    </row>
    <row r="507" spans="1:9" x14ac:dyDescent="0.25">
      <c r="A507" s="184" t="s">
        <v>2896</v>
      </c>
      <c r="B507" s="187" t="s">
        <v>2463</v>
      </c>
      <c r="C507" s="131" t="s">
        <v>1175</v>
      </c>
      <c r="G507" s="100"/>
      <c r="H507" s="645"/>
      <c r="I507" s="662"/>
    </row>
    <row r="508" spans="1:9" outlineLevel="1" x14ac:dyDescent="0.25">
      <c r="A508" s="184" t="s">
        <v>2897</v>
      </c>
      <c r="B508" s="187" t="s">
        <v>747</v>
      </c>
      <c r="C508" s="131" t="s">
        <v>1175</v>
      </c>
      <c r="G508" s="100"/>
      <c r="H508" s="645"/>
      <c r="I508" s="662"/>
    </row>
    <row r="509" spans="1:9" ht="30" outlineLevel="1" x14ac:dyDescent="0.25">
      <c r="A509" s="184" t="s">
        <v>2898</v>
      </c>
      <c r="B509" s="187" t="s">
        <v>3454</v>
      </c>
      <c r="C509" s="131" t="s">
        <v>1175</v>
      </c>
      <c r="G509" s="100"/>
      <c r="H509" s="645"/>
      <c r="I509" s="662"/>
    </row>
    <row r="510" spans="1:9" outlineLevel="1" x14ac:dyDescent="0.25">
      <c r="A510" s="184" t="s">
        <v>2899</v>
      </c>
      <c r="B510" s="187" t="s">
        <v>124</v>
      </c>
      <c r="C510" s="131" t="s">
        <v>1175</v>
      </c>
      <c r="G510" s="100"/>
      <c r="H510" s="645"/>
      <c r="I510" s="662"/>
    </row>
    <row r="511" spans="1:9" outlineLevel="1" x14ac:dyDescent="0.25">
      <c r="A511" s="184" t="s">
        <v>2900</v>
      </c>
      <c r="B511" s="115" t="s">
        <v>2465</v>
      </c>
      <c r="C511" s="131"/>
      <c r="G511" s="100"/>
    </row>
    <row r="512" spans="1:9" outlineLevel="1" x14ac:dyDescent="0.25">
      <c r="A512" s="184" t="s">
        <v>2901</v>
      </c>
      <c r="B512" s="115" t="s">
        <v>128</v>
      </c>
      <c r="C512" s="131"/>
      <c r="G512" s="100"/>
    </row>
    <row r="513" spans="1:7" outlineLevel="1" x14ac:dyDescent="0.25">
      <c r="A513" s="184" t="s">
        <v>2902</v>
      </c>
      <c r="B513" s="115" t="s">
        <v>128</v>
      </c>
      <c r="C513" s="131"/>
      <c r="G513" s="100"/>
    </row>
    <row r="514" spans="1:7" outlineLevel="1" x14ac:dyDescent="0.25">
      <c r="A514" s="184" t="s">
        <v>3039</v>
      </c>
      <c r="B514" s="115" t="s">
        <v>128</v>
      </c>
      <c r="C514" s="131"/>
      <c r="G514" s="100"/>
    </row>
    <row r="515" spans="1:7" outlineLevel="1" x14ac:dyDescent="0.25">
      <c r="A515" s="184" t="s">
        <v>3040</v>
      </c>
      <c r="B515" s="115" t="s">
        <v>128</v>
      </c>
      <c r="C515" s="131"/>
      <c r="G515" s="100"/>
    </row>
    <row r="516" spans="1:7" outlineLevel="1" x14ac:dyDescent="0.25">
      <c r="A516" s="184" t="s">
        <v>3041</v>
      </c>
      <c r="B516" s="115" t="s">
        <v>128</v>
      </c>
      <c r="C516" s="131"/>
      <c r="G516" s="100"/>
    </row>
    <row r="517" spans="1:7" outlineLevel="1" x14ac:dyDescent="0.25">
      <c r="A517" s="184" t="s">
        <v>3042</v>
      </c>
      <c r="B517" s="115" t="s">
        <v>128</v>
      </c>
      <c r="C517" s="131"/>
      <c r="G517" s="100"/>
    </row>
    <row r="518" spans="1:7" outlineLevel="1" x14ac:dyDescent="0.25">
      <c r="A518" s="184" t="s">
        <v>3043</v>
      </c>
      <c r="B518" s="115" t="s">
        <v>128</v>
      </c>
      <c r="C518" s="131"/>
      <c r="G518" s="100"/>
    </row>
    <row r="519" spans="1:7" outlineLevel="1" x14ac:dyDescent="0.25">
      <c r="A519" s="184" t="s">
        <v>3044</v>
      </c>
      <c r="B519" s="115" t="s">
        <v>128</v>
      </c>
      <c r="C519" s="131"/>
    </row>
    <row r="520" spans="1:7" outlineLevel="1" x14ac:dyDescent="0.25">
      <c r="A520" s="184" t="s">
        <v>3045</v>
      </c>
      <c r="B520" s="115" t="s">
        <v>128</v>
      </c>
      <c r="C520" s="131"/>
    </row>
    <row r="521" spans="1:7" outlineLevel="1" x14ac:dyDescent="0.25">
      <c r="A521" s="184" t="s">
        <v>3046</v>
      </c>
      <c r="B521" s="115" t="s">
        <v>128</v>
      </c>
      <c r="C521" s="131"/>
    </row>
    <row r="522" spans="1:7" outlineLevel="1" x14ac:dyDescent="0.25">
      <c r="A522" s="184" t="s">
        <v>3047</v>
      </c>
      <c r="B522" s="115" t="s">
        <v>128</v>
      </c>
      <c r="C522" s="131"/>
      <c r="D522" s="96"/>
      <c r="E522" s="96"/>
      <c r="F522" s="96"/>
      <c r="G522" s="96"/>
    </row>
    <row r="523" spans="1:7" outlineLevel="1" x14ac:dyDescent="0.25">
      <c r="A523" s="184" t="s">
        <v>3048</v>
      </c>
      <c r="B523" s="115" t="s">
        <v>128</v>
      </c>
      <c r="C523" s="131"/>
      <c r="D523" s="96"/>
      <c r="E523" s="96"/>
      <c r="F523" s="96"/>
      <c r="G523" s="96"/>
    </row>
    <row r="524" spans="1:7" outlineLevel="1" x14ac:dyDescent="0.25">
      <c r="A524" s="184" t="s">
        <v>3049</v>
      </c>
      <c r="B524" s="115" t="s">
        <v>128</v>
      </c>
      <c r="C524" s="131"/>
      <c r="D524" s="96"/>
      <c r="E524" s="96"/>
      <c r="F524" s="96"/>
      <c r="G524" s="96"/>
    </row>
    <row r="525" spans="1:7" customFormat="1" ht="30" x14ac:dyDescent="0.25">
      <c r="A525" s="216"/>
      <c r="B525" s="216" t="s">
        <v>3050</v>
      </c>
      <c r="C525" s="186" t="s">
        <v>96</v>
      </c>
      <c r="D525" s="186" t="s">
        <v>2474</v>
      </c>
      <c r="E525" s="186"/>
      <c r="F525" s="186" t="s">
        <v>454</v>
      </c>
      <c r="G525" s="186" t="s">
        <v>2475</v>
      </c>
    </row>
    <row r="526" spans="1:7" customFormat="1" x14ac:dyDescent="0.25">
      <c r="A526" s="184" t="s">
        <v>2903</v>
      </c>
      <c r="B526" s="231" t="s">
        <v>547</v>
      </c>
      <c r="C526" s="232" t="s">
        <v>68</v>
      </c>
      <c r="D526" s="233" t="s">
        <v>68</v>
      </c>
      <c r="E526" s="194"/>
      <c r="F526" s="188" t="s">
        <v>2274</v>
      </c>
      <c r="G526" s="188" t="s">
        <v>2274</v>
      </c>
    </row>
    <row r="527" spans="1:7" customFormat="1" x14ac:dyDescent="0.25">
      <c r="A527" s="184" t="s">
        <v>2904</v>
      </c>
      <c r="B527" s="231" t="s">
        <v>547</v>
      </c>
      <c r="C527" s="232" t="s">
        <v>68</v>
      </c>
      <c r="D527" s="233" t="s">
        <v>68</v>
      </c>
      <c r="E527" s="194"/>
      <c r="F527" s="188" t="s">
        <v>2274</v>
      </c>
      <c r="G527" s="188" t="s">
        <v>2274</v>
      </c>
    </row>
    <row r="528" spans="1:7" customFormat="1" x14ac:dyDescent="0.25">
      <c r="A528" s="184" t="s">
        <v>2905</v>
      </c>
      <c r="B528" s="231" t="s">
        <v>547</v>
      </c>
      <c r="C528" s="232" t="s">
        <v>68</v>
      </c>
      <c r="D528" s="233" t="s">
        <v>68</v>
      </c>
      <c r="E528" s="194"/>
      <c r="F528" s="188" t="s">
        <v>2274</v>
      </c>
      <c r="G528" s="188" t="s">
        <v>2274</v>
      </c>
    </row>
    <row r="529" spans="1:7" customFormat="1" x14ac:dyDescent="0.25">
      <c r="A529" s="184" t="s">
        <v>2906</v>
      </c>
      <c r="B529" s="231" t="s">
        <v>547</v>
      </c>
      <c r="C529" s="232" t="s">
        <v>68</v>
      </c>
      <c r="D529" s="233" t="s">
        <v>68</v>
      </c>
      <c r="E529" s="194"/>
      <c r="F529" s="188" t="s">
        <v>2274</v>
      </c>
      <c r="G529" s="188" t="s">
        <v>2274</v>
      </c>
    </row>
    <row r="530" spans="1:7" customFormat="1" x14ac:dyDescent="0.25">
      <c r="A530" s="184" t="s">
        <v>2907</v>
      </c>
      <c r="B530" s="231" t="s">
        <v>547</v>
      </c>
      <c r="C530" s="232" t="s">
        <v>68</v>
      </c>
      <c r="D530" s="233" t="s">
        <v>68</v>
      </c>
      <c r="E530" s="194"/>
      <c r="F530" s="188" t="s">
        <v>2274</v>
      </c>
      <c r="G530" s="188" t="s">
        <v>2274</v>
      </c>
    </row>
    <row r="531" spans="1:7" customFormat="1" x14ac:dyDescent="0.25">
      <c r="A531" s="184" t="s">
        <v>2908</v>
      </c>
      <c r="B531" s="231" t="s">
        <v>547</v>
      </c>
      <c r="C531" s="232" t="s">
        <v>68</v>
      </c>
      <c r="D531" s="233" t="s">
        <v>68</v>
      </c>
      <c r="E531" s="194"/>
      <c r="F531" s="188" t="s">
        <v>2274</v>
      </c>
      <c r="G531" s="188" t="s">
        <v>2274</v>
      </c>
    </row>
    <row r="532" spans="1:7" customFormat="1" x14ac:dyDescent="0.25">
      <c r="A532" s="184" t="s">
        <v>2909</v>
      </c>
      <c r="B532" s="231" t="s">
        <v>547</v>
      </c>
      <c r="C532" s="232" t="s">
        <v>68</v>
      </c>
      <c r="D532" s="233" t="s">
        <v>68</v>
      </c>
      <c r="E532" s="194"/>
      <c r="F532" s="188" t="s">
        <v>2274</v>
      </c>
      <c r="G532" s="188" t="s">
        <v>2274</v>
      </c>
    </row>
    <row r="533" spans="1:7" customFormat="1" x14ac:dyDescent="0.25">
      <c r="A533" s="184" t="s">
        <v>2910</v>
      </c>
      <c r="B533" s="231" t="s">
        <v>547</v>
      </c>
      <c r="C533" s="232" t="s">
        <v>68</v>
      </c>
      <c r="D533" s="233" t="s">
        <v>68</v>
      </c>
      <c r="E533" s="194"/>
      <c r="F533" s="188" t="s">
        <v>2274</v>
      </c>
      <c r="G533" s="188" t="s">
        <v>2274</v>
      </c>
    </row>
    <row r="534" spans="1:7" customFormat="1" x14ac:dyDescent="0.25">
      <c r="A534" s="184" t="s">
        <v>2911</v>
      </c>
      <c r="B534" s="231" t="s">
        <v>547</v>
      </c>
      <c r="C534" s="232" t="s">
        <v>68</v>
      </c>
      <c r="D534" s="233" t="s">
        <v>68</v>
      </c>
      <c r="E534" s="194"/>
      <c r="F534" s="188" t="s">
        <v>2274</v>
      </c>
      <c r="G534" s="188" t="s">
        <v>2274</v>
      </c>
    </row>
    <row r="535" spans="1:7" customFormat="1" x14ac:dyDescent="0.25">
      <c r="A535" s="184" t="s">
        <v>2912</v>
      </c>
      <c r="B535" s="231" t="s">
        <v>547</v>
      </c>
      <c r="C535" s="232" t="s">
        <v>68</v>
      </c>
      <c r="D535" s="233" t="s">
        <v>68</v>
      </c>
      <c r="E535" s="194"/>
      <c r="F535" s="188" t="s">
        <v>2274</v>
      </c>
      <c r="G535" s="188" t="s">
        <v>2274</v>
      </c>
    </row>
    <row r="536" spans="1:7" customFormat="1" x14ac:dyDescent="0.25">
      <c r="A536" s="184" t="s">
        <v>2913</v>
      </c>
      <c r="B536" s="231" t="s">
        <v>547</v>
      </c>
      <c r="C536" s="232" t="s">
        <v>68</v>
      </c>
      <c r="D536" s="233" t="s">
        <v>68</v>
      </c>
      <c r="E536" s="194"/>
      <c r="F536" s="188" t="s">
        <v>2274</v>
      </c>
      <c r="G536" s="188" t="s">
        <v>2274</v>
      </c>
    </row>
    <row r="537" spans="1:7" customFormat="1" x14ac:dyDescent="0.25">
      <c r="A537" s="184" t="s">
        <v>2914</v>
      </c>
      <c r="B537" s="231" t="s">
        <v>547</v>
      </c>
      <c r="C537" s="232" t="s">
        <v>68</v>
      </c>
      <c r="D537" s="233" t="s">
        <v>68</v>
      </c>
      <c r="E537" s="194"/>
      <c r="F537" s="188" t="s">
        <v>2274</v>
      </c>
      <c r="G537" s="188" t="s">
        <v>2274</v>
      </c>
    </row>
    <row r="538" spans="1:7" customFormat="1" x14ac:dyDescent="0.25">
      <c r="A538" s="184" t="s">
        <v>2915</v>
      </c>
      <c r="B538" s="231" t="s">
        <v>547</v>
      </c>
      <c r="C538" s="232" t="s">
        <v>68</v>
      </c>
      <c r="D538" s="233" t="s">
        <v>68</v>
      </c>
      <c r="E538" s="194"/>
      <c r="F538" s="188" t="s">
        <v>2274</v>
      </c>
      <c r="G538" s="188" t="s">
        <v>2274</v>
      </c>
    </row>
    <row r="539" spans="1:7" customFormat="1" x14ac:dyDescent="0.25">
      <c r="A539" s="184" t="s">
        <v>2916</v>
      </c>
      <c r="B539" s="231" t="s">
        <v>547</v>
      </c>
      <c r="C539" s="232" t="s">
        <v>68</v>
      </c>
      <c r="D539" s="233" t="s">
        <v>68</v>
      </c>
      <c r="E539" s="194"/>
      <c r="F539" s="188" t="s">
        <v>2274</v>
      </c>
      <c r="G539" s="188" t="s">
        <v>2274</v>
      </c>
    </row>
    <row r="540" spans="1:7" customFormat="1" x14ac:dyDescent="0.25">
      <c r="A540" s="184" t="s">
        <v>2917</v>
      </c>
      <c r="B540" s="231" t="s">
        <v>547</v>
      </c>
      <c r="C540" s="232" t="s">
        <v>68</v>
      </c>
      <c r="D540" s="233" t="s">
        <v>68</v>
      </c>
      <c r="E540" s="194"/>
      <c r="F540" s="188" t="s">
        <v>2274</v>
      </c>
      <c r="G540" s="188" t="s">
        <v>2274</v>
      </c>
    </row>
    <row r="541" spans="1:7" customFormat="1" x14ac:dyDescent="0.25">
      <c r="A541" s="184" t="s">
        <v>2918</v>
      </c>
      <c r="B541" s="231" t="s">
        <v>547</v>
      </c>
      <c r="C541" s="232" t="s">
        <v>68</v>
      </c>
      <c r="D541" s="233" t="s">
        <v>68</v>
      </c>
      <c r="E541" s="194"/>
      <c r="F541" s="188" t="s">
        <v>2274</v>
      </c>
      <c r="G541" s="188" t="s">
        <v>2274</v>
      </c>
    </row>
    <row r="542" spans="1:7" customFormat="1" x14ac:dyDescent="0.25">
      <c r="A542" s="184" t="s">
        <v>2919</v>
      </c>
      <c r="B542" s="231" t="s">
        <v>547</v>
      </c>
      <c r="C542" s="232" t="s">
        <v>68</v>
      </c>
      <c r="D542" s="233" t="s">
        <v>68</v>
      </c>
      <c r="E542" s="194"/>
      <c r="F542" s="188" t="s">
        <v>2274</v>
      </c>
      <c r="G542" s="188" t="s">
        <v>2274</v>
      </c>
    </row>
    <row r="543" spans="1:7" customFormat="1" x14ac:dyDescent="0.25">
      <c r="A543" s="184" t="s">
        <v>2920</v>
      </c>
      <c r="B543" s="231" t="s">
        <v>2350</v>
      </c>
      <c r="C543" s="232" t="s">
        <v>68</v>
      </c>
      <c r="D543" s="233" t="s">
        <v>68</v>
      </c>
      <c r="E543" s="194"/>
      <c r="F543" s="188" t="s">
        <v>2274</v>
      </c>
      <c r="G543" s="188" t="s">
        <v>2274</v>
      </c>
    </row>
    <row r="544" spans="1:7" customFormat="1" x14ac:dyDescent="0.25">
      <c r="A544" s="184" t="s">
        <v>2921</v>
      </c>
      <c r="B544" s="187" t="s">
        <v>126</v>
      </c>
      <c r="C544" s="193">
        <v>0</v>
      </c>
      <c r="D544" s="199">
        <v>0</v>
      </c>
      <c r="E544" s="194"/>
      <c r="F544" s="195">
        <v>0</v>
      </c>
      <c r="G544" s="195">
        <v>0</v>
      </c>
    </row>
    <row r="545" spans="1:7" customFormat="1" x14ac:dyDescent="0.25">
      <c r="A545" s="184" t="s">
        <v>2922</v>
      </c>
      <c r="B545" s="187"/>
      <c r="C545" s="184"/>
      <c r="D545" s="184"/>
      <c r="E545" s="194"/>
      <c r="F545" s="194"/>
      <c r="G545" s="194"/>
    </row>
    <row r="546" spans="1:7" customFormat="1" x14ac:dyDescent="0.25">
      <c r="A546" s="184" t="s">
        <v>2923</v>
      </c>
      <c r="B546" s="187"/>
      <c r="C546" s="184"/>
      <c r="D546" s="184"/>
      <c r="E546" s="194"/>
      <c r="F546" s="194"/>
      <c r="G546" s="194"/>
    </row>
    <row r="547" spans="1:7" customFormat="1" x14ac:dyDescent="0.25">
      <c r="A547" s="184" t="s">
        <v>2924</v>
      </c>
      <c r="B547" s="187"/>
      <c r="C547" s="184"/>
      <c r="D547" s="184"/>
      <c r="E547" s="194"/>
      <c r="F547" s="194"/>
      <c r="G547" s="194"/>
    </row>
    <row r="548" spans="1:7" customFormat="1" ht="30" x14ac:dyDescent="0.25">
      <c r="A548" s="216"/>
      <c r="B548" s="213" t="s">
        <v>3051</v>
      </c>
      <c r="C548" s="186" t="s">
        <v>96</v>
      </c>
      <c r="D548" s="186" t="s">
        <v>2474</v>
      </c>
      <c r="E548" s="186"/>
      <c r="F548" s="186" t="s">
        <v>454</v>
      </c>
      <c r="G548" s="186" t="s">
        <v>2475</v>
      </c>
    </row>
    <row r="549" spans="1:7" customFormat="1" x14ac:dyDescent="0.25">
      <c r="A549" s="184" t="s">
        <v>2925</v>
      </c>
      <c r="B549" s="231" t="s">
        <v>547</v>
      </c>
      <c r="C549" s="232" t="s">
        <v>68</v>
      </c>
      <c r="D549" s="233" t="s">
        <v>68</v>
      </c>
      <c r="E549" s="194"/>
      <c r="F549" s="188" t="s">
        <v>2274</v>
      </c>
      <c r="G549" s="188" t="s">
        <v>2274</v>
      </c>
    </row>
    <row r="550" spans="1:7" customFormat="1" x14ac:dyDescent="0.25">
      <c r="A550" s="184" t="s">
        <v>2926</v>
      </c>
      <c r="B550" s="231" t="s">
        <v>547</v>
      </c>
      <c r="C550" s="232" t="s">
        <v>68</v>
      </c>
      <c r="D550" s="233" t="s">
        <v>68</v>
      </c>
      <c r="E550" s="194"/>
      <c r="F550" s="188" t="s">
        <v>2274</v>
      </c>
      <c r="G550" s="188" t="s">
        <v>2274</v>
      </c>
    </row>
    <row r="551" spans="1:7" customFormat="1" x14ac:dyDescent="0.25">
      <c r="A551" s="184" t="s">
        <v>2927</v>
      </c>
      <c r="B551" s="231" t="s">
        <v>547</v>
      </c>
      <c r="C551" s="232" t="s">
        <v>68</v>
      </c>
      <c r="D551" s="233" t="s">
        <v>68</v>
      </c>
      <c r="E551" s="194"/>
      <c r="F551" s="188" t="s">
        <v>2274</v>
      </c>
      <c r="G551" s="188" t="s">
        <v>2274</v>
      </c>
    </row>
    <row r="552" spans="1:7" customFormat="1" x14ac:dyDescent="0.25">
      <c r="A552" s="184" t="s">
        <v>2928</v>
      </c>
      <c r="B552" s="231" t="s">
        <v>547</v>
      </c>
      <c r="C552" s="232" t="s">
        <v>68</v>
      </c>
      <c r="D552" s="233" t="s">
        <v>68</v>
      </c>
      <c r="E552" s="194"/>
      <c r="F552" s="188" t="s">
        <v>2274</v>
      </c>
      <c r="G552" s="188" t="s">
        <v>2274</v>
      </c>
    </row>
    <row r="553" spans="1:7" customFormat="1" x14ac:dyDescent="0.25">
      <c r="A553" s="184" t="s">
        <v>2929</v>
      </c>
      <c r="B553" s="231" t="s">
        <v>547</v>
      </c>
      <c r="C553" s="232" t="s">
        <v>68</v>
      </c>
      <c r="D553" s="233" t="s">
        <v>68</v>
      </c>
      <c r="E553" s="194"/>
      <c r="F553" s="188" t="s">
        <v>2274</v>
      </c>
      <c r="G553" s="188" t="s">
        <v>2274</v>
      </c>
    </row>
    <row r="554" spans="1:7" customFormat="1" x14ac:dyDescent="0.25">
      <c r="A554" s="184" t="s">
        <v>2930</v>
      </c>
      <c r="B554" s="231" t="s">
        <v>547</v>
      </c>
      <c r="C554" s="232" t="s">
        <v>68</v>
      </c>
      <c r="D554" s="233" t="s">
        <v>68</v>
      </c>
      <c r="E554" s="194"/>
      <c r="F554" s="188" t="s">
        <v>2274</v>
      </c>
      <c r="G554" s="188" t="s">
        <v>2274</v>
      </c>
    </row>
    <row r="555" spans="1:7" customFormat="1" x14ac:dyDescent="0.25">
      <c r="A555" s="184" t="s">
        <v>2931</v>
      </c>
      <c r="B555" s="231" t="s">
        <v>547</v>
      </c>
      <c r="C555" s="232" t="s">
        <v>68</v>
      </c>
      <c r="D555" s="233" t="s">
        <v>68</v>
      </c>
      <c r="E555" s="194"/>
      <c r="F555" s="188" t="s">
        <v>2274</v>
      </c>
      <c r="G555" s="188" t="s">
        <v>2274</v>
      </c>
    </row>
    <row r="556" spans="1:7" customFormat="1" x14ac:dyDescent="0.25">
      <c r="A556" s="184" t="s">
        <v>2932</v>
      </c>
      <c r="B556" s="231" t="s">
        <v>547</v>
      </c>
      <c r="C556" s="232" t="s">
        <v>68</v>
      </c>
      <c r="D556" s="233" t="s">
        <v>68</v>
      </c>
      <c r="E556" s="194"/>
      <c r="F556" s="188" t="s">
        <v>2274</v>
      </c>
      <c r="G556" s="188" t="s">
        <v>2274</v>
      </c>
    </row>
    <row r="557" spans="1:7" customFormat="1" x14ac:dyDescent="0.25">
      <c r="A557" s="184" t="s">
        <v>2933</v>
      </c>
      <c r="B557" s="231" t="s">
        <v>547</v>
      </c>
      <c r="C557" s="232" t="s">
        <v>68</v>
      </c>
      <c r="D557" s="233" t="s">
        <v>68</v>
      </c>
      <c r="E557" s="194"/>
      <c r="F557" s="188" t="s">
        <v>2274</v>
      </c>
      <c r="G557" s="188" t="s">
        <v>2274</v>
      </c>
    </row>
    <row r="558" spans="1:7" customFormat="1" x14ac:dyDescent="0.25">
      <c r="A558" s="184" t="s">
        <v>2934</v>
      </c>
      <c r="B558" s="231" t="s">
        <v>547</v>
      </c>
      <c r="C558" s="232" t="s">
        <v>68</v>
      </c>
      <c r="D558" s="233" t="s">
        <v>68</v>
      </c>
      <c r="E558" s="194"/>
      <c r="F558" s="188" t="s">
        <v>2274</v>
      </c>
      <c r="G558" s="188" t="s">
        <v>2274</v>
      </c>
    </row>
    <row r="559" spans="1:7" customFormat="1" x14ac:dyDescent="0.25">
      <c r="A559" s="184" t="s">
        <v>2935</v>
      </c>
      <c r="B559" s="231" t="s">
        <v>547</v>
      </c>
      <c r="C559" s="232" t="s">
        <v>68</v>
      </c>
      <c r="D559" s="233" t="s">
        <v>68</v>
      </c>
      <c r="E559" s="194"/>
      <c r="F559" s="188" t="s">
        <v>2274</v>
      </c>
      <c r="G559" s="188" t="s">
        <v>2274</v>
      </c>
    </row>
    <row r="560" spans="1:7" customFormat="1" x14ac:dyDescent="0.25">
      <c r="A560" s="184" t="s">
        <v>3052</v>
      </c>
      <c r="B560" s="231" t="s">
        <v>547</v>
      </c>
      <c r="C560" s="232" t="s">
        <v>68</v>
      </c>
      <c r="D560" s="233" t="s">
        <v>68</v>
      </c>
      <c r="E560" s="194"/>
      <c r="F560" s="188"/>
      <c r="G560" s="188" t="s">
        <v>2274</v>
      </c>
    </row>
    <row r="561" spans="1:7" customFormat="1" x14ac:dyDescent="0.25">
      <c r="A561" s="184" t="s">
        <v>3053</v>
      </c>
      <c r="B561" s="231" t="s">
        <v>547</v>
      </c>
      <c r="C561" s="232" t="s">
        <v>68</v>
      </c>
      <c r="D561" s="233" t="s">
        <v>68</v>
      </c>
      <c r="E561" s="194"/>
      <c r="F561" s="188" t="s">
        <v>2274</v>
      </c>
      <c r="G561" s="188" t="s">
        <v>2274</v>
      </c>
    </row>
    <row r="562" spans="1:7" customFormat="1" x14ac:dyDescent="0.25">
      <c r="A562" s="184" t="s">
        <v>3054</v>
      </c>
      <c r="B562" s="231" t="s">
        <v>547</v>
      </c>
      <c r="C562" s="232" t="s">
        <v>68</v>
      </c>
      <c r="D562" s="233" t="s">
        <v>68</v>
      </c>
      <c r="E562" s="194"/>
      <c r="F562" s="188" t="s">
        <v>2274</v>
      </c>
      <c r="G562" s="188" t="s">
        <v>2274</v>
      </c>
    </row>
    <row r="563" spans="1:7" customFormat="1" x14ac:dyDescent="0.25">
      <c r="A563" s="184" t="s">
        <v>3055</v>
      </c>
      <c r="B563" s="231" t="s">
        <v>547</v>
      </c>
      <c r="C563" s="232" t="s">
        <v>68</v>
      </c>
      <c r="D563" s="233" t="s">
        <v>68</v>
      </c>
      <c r="E563" s="194"/>
      <c r="F563" s="188" t="s">
        <v>2274</v>
      </c>
      <c r="G563" s="188" t="s">
        <v>2274</v>
      </c>
    </row>
    <row r="564" spans="1:7" customFormat="1" x14ac:dyDescent="0.25">
      <c r="A564" s="184" t="s">
        <v>3056</v>
      </c>
      <c r="B564" s="231" t="s">
        <v>547</v>
      </c>
      <c r="C564" s="232" t="s">
        <v>68</v>
      </c>
      <c r="D564" s="233" t="s">
        <v>68</v>
      </c>
      <c r="E564" s="194"/>
      <c r="F564" s="188" t="s">
        <v>2274</v>
      </c>
      <c r="G564" s="188" t="s">
        <v>2274</v>
      </c>
    </row>
    <row r="565" spans="1:7" customFormat="1" x14ac:dyDescent="0.25">
      <c r="A565" s="184" t="s">
        <v>3057</v>
      </c>
      <c r="B565" s="231" t="s">
        <v>547</v>
      </c>
      <c r="C565" s="232" t="s">
        <v>68</v>
      </c>
      <c r="D565" s="233" t="s">
        <v>68</v>
      </c>
      <c r="E565" s="194"/>
      <c r="F565" s="188" t="s">
        <v>2274</v>
      </c>
      <c r="G565" s="188" t="s">
        <v>2274</v>
      </c>
    </row>
    <row r="566" spans="1:7" customFormat="1" x14ac:dyDescent="0.25">
      <c r="A566" s="184" t="s">
        <v>3058</v>
      </c>
      <c r="B566" s="231" t="s">
        <v>2350</v>
      </c>
      <c r="C566" s="232" t="s">
        <v>68</v>
      </c>
      <c r="D566" s="233" t="s">
        <v>68</v>
      </c>
      <c r="E566" s="194"/>
      <c r="F566" s="188" t="s">
        <v>2274</v>
      </c>
      <c r="G566" s="188" t="s">
        <v>2274</v>
      </c>
    </row>
    <row r="567" spans="1:7" customFormat="1" x14ac:dyDescent="0.25">
      <c r="A567" s="184" t="s">
        <v>3059</v>
      </c>
      <c r="B567" s="187" t="s">
        <v>126</v>
      </c>
      <c r="C567" s="193">
        <v>0</v>
      </c>
      <c r="D567" s="199">
        <v>0</v>
      </c>
      <c r="E567" s="194"/>
      <c r="F567" s="195">
        <v>0</v>
      </c>
      <c r="G567" s="195">
        <v>0</v>
      </c>
    </row>
    <row r="568" spans="1:7" customFormat="1" x14ac:dyDescent="0.25">
      <c r="A568" s="184" t="s">
        <v>2936</v>
      </c>
      <c r="B568" s="187"/>
      <c r="C568" s="184"/>
      <c r="D568" s="184"/>
      <c r="E568" s="194"/>
      <c r="F568" s="194"/>
      <c r="G568" s="194"/>
    </row>
    <row r="569" spans="1:7" customFormat="1" x14ac:dyDescent="0.25">
      <c r="A569" s="184" t="s">
        <v>3060</v>
      </c>
      <c r="B569" s="187"/>
      <c r="C569" s="184"/>
      <c r="D569" s="184"/>
      <c r="E569" s="194"/>
      <c r="F569" s="194"/>
      <c r="G569" s="194"/>
    </row>
    <row r="570" spans="1:7" customFormat="1" x14ac:dyDescent="0.25">
      <c r="A570" s="184" t="s">
        <v>3061</v>
      </c>
      <c r="B570" s="187"/>
      <c r="C570" s="184"/>
      <c r="D570" s="184"/>
      <c r="E570" s="194"/>
      <c r="F570" s="194"/>
      <c r="G570" s="194"/>
    </row>
    <row r="571" spans="1:7" customFormat="1" x14ac:dyDescent="0.25">
      <c r="A571" s="216"/>
      <c r="B571" s="216" t="s">
        <v>3062</v>
      </c>
      <c r="C571" s="186" t="s">
        <v>96</v>
      </c>
      <c r="D571" s="186" t="s">
        <v>2474</v>
      </c>
      <c r="E571" s="186"/>
      <c r="F571" s="186" t="s">
        <v>454</v>
      </c>
      <c r="G571" s="186" t="s">
        <v>2475</v>
      </c>
    </row>
    <row r="572" spans="1:7" customFormat="1" x14ac:dyDescent="0.25">
      <c r="A572" s="243" t="s">
        <v>2937</v>
      </c>
      <c r="B572" s="187" t="s">
        <v>2379</v>
      </c>
      <c r="C572" s="193" t="s">
        <v>68</v>
      </c>
      <c r="D572" s="199" t="s">
        <v>68</v>
      </c>
      <c r="E572" s="194"/>
      <c r="F572" s="188" t="s">
        <v>2274</v>
      </c>
      <c r="G572" s="188" t="s">
        <v>2274</v>
      </c>
    </row>
    <row r="573" spans="1:7" customFormat="1" x14ac:dyDescent="0.25">
      <c r="A573" s="243" t="s">
        <v>2938</v>
      </c>
      <c r="B573" s="187" t="s">
        <v>2381</v>
      </c>
      <c r="C573" s="193" t="s">
        <v>68</v>
      </c>
      <c r="D573" s="199" t="s">
        <v>68</v>
      </c>
      <c r="E573" s="194"/>
      <c r="F573" s="188" t="s">
        <v>2274</v>
      </c>
      <c r="G573" s="188" t="s">
        <v>2274</v>
      </c>
    </row>
    <row r="574" spans="1:7" customFormat="1" x14ac:dyDescent="0.25">
      <c r="A574" s="243" t="s">
        <v>2939</v>
      </c>
      <c r="B574" s="187" t="s">
        <v>2762</v>
      </c>
      <c r="C574" s="193" t="s">
        <v>68</v>
      </c>
      <c r="D574" s="199" t="s">
        <v>68</v>
      </c>
      <c r="E574" s="194"/>
      <c r="F574" s="188" t="s">
        <v>2274</v>
      </c>
      <c r="G574" s="188" t="s">
        <v>2274</v>
      </c>
    </row>
    <row r="575" spans="1:7" customFormat="1" x14ac:dyDescent="0.25">
      <c r="A575" s="243" t="s">
        <v>2940</v>
      </c>
      <c r="B575" s="187" t="s">
        <v>2384</v>
      </c>
      <c r="C575" s="193" t="s">
        <v>68</v>
      </c>
      <c r="D575" s="199" t="s">
        <v>68</v>
      </c>
      <c r="E575" s="194"/>
      <c r="F575" s="188" t="s">
        <v>2274</v>
      </c>
      <c r="G575" s="188" t="s">
        <v>2274</v>
      </c>
    </row>
    <row r="576" spans="1:7" customFormat="1" x14ac:dyDescent="0.25">
      <c r="A576" s="243" t="s">
        <v>2941</v>
      </c>
      <c r="B576" s="187" t="s">
        <v>2386</v>
      </c>
      <c r="C576" s="193" t="s">
        <v>68</v>
      </c>
      <c r="D576" s="199" t="s">
        <v>68</v>
      </c>
      <c r="E576" s="194"/>
      <c r="F576" s="188" t="s">
        <v>2274</v>
      </c>
      <c r="G576" s="188" t="s">
        <v>2274</v>
      </c>
    </row>
    <row r="577" spans="1:7" customFormat="1" x14ac:dyDescent="0.25">
      <c r="A577" s="243" t="s">
        <v>3063</v>
      </c>
      <c r="B577" s="187" t="s">
        <v>2388</v>
      </c>
      <c r="C577" s="193" t="s">
        <v>68</v>
      </c>
      <c r="D577" s="199" t="s">
        <v>68</v>
      </c>
      <c r="E577" s="194"/>
      <c r="F577" s="188" t="s">
        <v>2274</v>
      </c>
      <c r="G577" s="188" t="s">
        <v>2274</v>
      </c>
    </row>
    <row r="578" spans="1:7" customFormat="1" x14ac:dyDescent="0.25">
      <c r="A578" s="243" t="s">
        <v>3064</v>
      </c>
      <c r="B578" s="187" t="s">
        <v>2390</v>
      </c>
      <c r="C578" s="193" t="s">
        <v>68</v>
      </c>
      <c r="D578" s="199" t="s">
        <v>68</v>
      </c>
      <c r="E578" s="194"/>
      <c r="F578" s="188" t="s">
        <v>2274</v>
      </c>
      <c r="G578" s="188" t="s">
        <v>2274</v>
      </c>
    </row>
    <row r="579" spans="1:7" customFormat="1" x14ac:dyDescent="0.25">
      <c r="A579" s="243" t="s">
        <v>3065</v>
      </c>
      <c r="B579" s="187" t="s">
        <v>2392</v>
      </c>
      <c r="C579" s="193" t="s">
        <v>68</v>
      </c>
      <c r="D579" s="199" t="s">
        <v>68</v>
      </c>
      <c r="E579" s="194"/>
      <c r="F579" s="188" t="s">
        <v>2274</v>
      </c>
      <c r="G579" s="188" t="s">
        <v>2274</v>
      </c>
    </row>
    <row r="580" spans="1:7" customFormat="1" x14ac:dyDescent="0.25">
      <c r="A580" s="243" t="s">
        <v>3066</v>
      </c>
      <c r="B580" s="187" t="s">
        <v>3014</v>
      </c>
      <c r="C580" s="193" t="s">
        <v>68</v>
      </c>
      <c r="D580" s="243" t="s">
        <v>68</v>
      </c>
      <c r="E580" s="194"/>
      <c r="F580" s="188" t="s">
        <v>2274</v>
      </c>
      <c r="G580" s="188" t="s">
        <v>2274</v>
      </c>
    </row>
    <row r="581" spans="1:7" customFormat="1" x14ac:dyDescent="0.25">
      <c r="A581" s="243" t="s">
        <v>3067</v>
      </c>
      <c r="B581" s="243" t="s">
        <v>3015</v>
      </c>
      <c r="C581" s="193" t="s">
        <v>68</v>
      </c>
      <c r="D581" s="243" t="s">
        <v>68</v>
      </c>
      <c r="F581" s="188" t="s">
        <v>2274</v>
      </c>
      <c r="G581" s="188" t="s">
        <v>2274</v>
      </c>
    </row>
    <row r="582" spans="1:7" customFormat="1" x14ac:dyDescent="0.25">
      <c r="A582" s="243" t="s">
        <v>3068</v>
      </c>
      <c r="B582" s="243" t="s">
        <v>3016</v>
      </c>
      <c r="C582" s="193" t="s">
        <v>68</v>
      </c>
      <c r="D582" s="243" t="s">
        <v>68</v>
      </c>
      <c r="F582" s="188" t="s">
        <v>2274</v>
      </c>
      <c r="G582" s="188" t="s">
        <v>2274</v>
      </c>
    </row>
    <row r="583" spans="1:7" s="206" customFormat="1" x14ac:dyDescent="0.25">
      <c r="A583" s="243" t="s">
        <v>3069</v>
      </c>
      <c r="B583" s="187" t="s">
        <v>3017</v>
      </c>
      <c r="C583" s="193" t="s">
        <v>68</v>
      </c>
      <c r="D583" s="243" t="s">
        <v>68</v>
      </c>
      <c r="E583" s="194"/>
      <c r="F583" s="188" t="s">
        <v>2274</v>
      </c>
      <c r="G583" s="188" t="s">
        <v>2274</v>
      </c>
    </row>
    <row r="584" spans="1:7" s="206" customFormat="1" x14ac:dyDescent="0.25">
      <c r="A584" s="243" t="s">
        <v>3070</v>
      </c>
      <c r="B584" s="243" t="s">
        <v>2350</v>
      </c>
      <c r="C584" s="193" t="s">
        <v>68</v>
      </c>
      <c r="D584" s="199" t="s">
        <v>68</v>
      </c>
      <c r="E584" s="194"/>
      <c r="F584" s="188" t="s">
        <v>2274</v>
      </c>
      <c r="G584" s="188" t="s">
        <v>2274</v>
      </c>
    </row>
    <row r="585" spans="1:7" s="206" customFormat="1" x14ac:dyDescent="0.25">
      <c r="A585" s="243" t="s">
        <v>3071</v>
      </c>
      <c r="B585" s="187" t="s">
        <v>126</v>
      </c>
      <c r="C585" s="193">
        <v>0</v>
      </c>
      <c r="D585" s="199">
        <v>0</v>
      </c>
      <c r="E585" s="194"/>
      <c r="F585" s="131">
        <v>0</v>
      </c>
      <c r="G585" s="131">
        <v>0</v>
      </c>
    </row>
    <row r="586" spans="1:7" s="206" customFormat="1" x14ac:dyDescent="0.25">
      <c r="A586" s="243" t="s">
        <v>3072</v>
      </c>
      <c r="B586" s="187"/>
      <c r="C586" s="193"/>
      <c r="D586" s="199"/>
      <c r="E586" s="194"/>
      <c r="F586" s="188"/>
      <c r="G586" s="188"/>
    </row>
    <row r="587" spans="1:7" s="206" customFormat="1" x14ac:dyDescent="0.25">
      <c r="A587" s="243" t="s">
        <v>3073</v>
      </c>
      <c r="B587" s="187"/>
      <c r="C587" s="193"/>
      <c r="D587" s="199"/>
      <c r="E587" s="194"/>
      <c r="F587" s="188"/>
      <c r="G587" s="188"/>
    </row>
    <row r="588" spans="1:7" s="206" customFormat="1" x14ac:dyDescent="0.25">
      <c r="A588" s="243" t="s">
        <v>3074</v>
      </c>
      <c r="B588" s="187"/>
      <c r="C588" s="193"/>
      <c r="D588" s="199"/>
      <c r="E588" s="194"/>
      <c r="F588" s="188"/>
      <c r="G588" s="188"/>
    </row>
    <row r="589" spans="1:7" s="206" customFormat="1" x14ac:dyDescent="0.25">
      <c r="A589" s="243" t="s">
        <v>3075</v>
      </c>
      <c r="B589" s="187"/>
      <c r="C589" s="193"/>
      <c r="D589" s="199"/>
      <c r="E589" s="194"/>
      <c r="F589" s="188"/>
      <c r="G589" s="188"/>
    </row>
    <row r="590" spans="1:7" s="206" customFormat="1" x14ac:dyDescent="0.25">
      <c r="A590" s="243" t="s">
        <v>3076</v>
      </c>
      <c r="B590" s="187"/>
      <c r="C590" s="193"/>
      <c r="D590" s="199"/>
      <c r="E590" s="194"/>
      <c r="F590" s="188"/>
      <c r="G590" s="188"/>
    </row>
    <row r="591" spans="1:7" s="206" customFormat="1" x14ac:dyDescent="0.25">
      <c r="A591" s="243" t="s">
        <v>3077</v>
      </c>
      <c r="B591" s="187"/>
      <c r="C591" s="193"/>
      <c r="D591" s="199"/>
      <c r="E591" s="194"/>
      <c r="F591" s="188" t="s">
        <v>2274</v>
      </c>
      <c r="G591" s="188" t="s">
        <v>2274</v>
      </c>
    </row>
    <row r="592" spans="1:7" s="206" customFormat="1" x14ac:dyDescent="0.25">
      <c r="A592" s="243" t="s">
        <v>3078</v>
      </c>
      <c r="B592"/>
      <c r="C592"/>
      <c r="D592"/>
      <c r="E592"/>
      <c r="F592"/>
      <c r="G592"/>
    </row>
    <row r="593" spans="1:7" s="206" customFormat="1" x14ac:dyDescent="0.25">
      <c r="A593" s="243" t="s">
        <v>3079</v>
      </c>
      <c r="B593"/>
      <c r="C593"/>
      <c r="D593"/>
      <c r="E593"/>
      <c r="F593"/>
      <c r="G593"/>
    </row>
    <row r="594" spans="1:7" s="206" customFormat="1" x14ac:dyDescent="0.25">
      <c r="A594" s="243" t="s">
        <v>3080</v>
      </c>
      <c r="B594" s="243"/>
      <c r="C594" s="243"/>
      <c r="D594" s="243"/>
      <c r="E594" s="243"/>
      <c r="F594" s="243"/>
      <c r="G594" s="178"/>
    </row>
    <row r="595" spans="1:7" s="206" customFormat="1" x14ac:dyDescent="0.25">
      <c r="A595" s="243" t="s">
        <v>3081</v>
      </c>
      <c r="B595" s="243"/>
      <c r="C595" s="243"/>
      <c r="D595" s="243"/>
      <c r="E595" s="243"/>
      <c r="F595" s="243"/>
      <c r="G595" s="178"/>
    </row>
    <row r="596" spans="1:7" s="206" customFormat="1" x14ac:dyDescent="0.25">
      <c r="A596" s="216"/>
      <c r="B596" s="216" t="s">
        <v>3082</v>
      </c>
      <c r="C596" s="186" t="s">
        <v>96</v>
      </c>
      <c r="D596" s="186" t="s">
        <v>2474</v>
      </c>
      <c r="E596" s="186"/>
      <c r="F596" s="186" t="s">
        <v>453</v>
      </c>
      <c r="G596" s="186" t="s">
        <v>2475</v>
      </c>
    </row>
    <row r="597" spans="1:7" s="206" customFormat="1" x14ac:dyDescent="0.25">
      <c r="A597" s="184" t="s">
        <v>2937</v>
      </c>
      <c r="B597" s="187" t="s">
        <v>2602</v>
      </c>
      <c r="C597" s="232" t="s">
        <v>68</v>
      </c>
      <c r="D597" s="233" t="s">
        <v>68</v>
      </c>
      <c r="E597" s="194"/>
      <c r="F597" s="188" t="s">
        <v>2274</v>
      </c>
      <c r="G597" s="188" t="s">
        <v>2274</v>
      </c>
    </row>
    <row r="598" spans="1:7" s="206" customFormat="1" x14ac:dyDescent="0.25">
      <c r="A598" s="184" t="s">
        <v>2938</v>
      </c>
      <c r="B598" s="205" t="s">
        <v>2417</v>
      </c>
      <c r="C598" s="232" t="s">
        <v>68</v>
      </c>
      <c r="D598" s="233" t="s">
        <v>68</v>
      </c>
      <c r="E598" s="194"/>
      <c r="F598" s="188" t="s">
        <v>2274</v>
      </c>
      <c r="G598" s="188" t="s">
        <v>2274</v>
      </c>
    </row>
    <row r="599" spans="1:7" s="206" customFormat="1" x14ac:dyDescent="0.25">
      <c r="A599" s="184" t="s">
        <v>2939</v>
      </c>
      <c r="B599" s="187" t="s">
        <v>1946</v>
      </c>
      <c r="C599" s="232" t="s">
        <v>68</v>
      </c>
      <c r="D599" s="233" t="s">
        <v>68</v>
      </c>
      <c r="E599" s="194"/>
      <c r="F599" s="188" t="s">
        <v>2274</v>
      </c>
      <c r="G599" s="188" t="s">
        <v>2274</v>
      </c>
    </row>
    <row r="600" spans="1:7" s="206" customFormat="1" x14ac:dyDescent="0.25">
      <c r="A600" s="184" t="s">
        <v>2940</v>
      </c>
      <c r="B600" s="184" t="s">
        <v>2350</v>
      </c>
      <c r="C600" s="232" t="s">
        <v>68</v>
      </c>
      <c r="D600" s="233" t="s">
        <v>68</v>
      </c>
      <c r="E600" s="194"/>
      <c r="F600" s="188" t="s">
        <v>2274</v>
      </c>
      <c r="G600" s="188" t="s">
        <v>2274</v>
      </c>
    </row>
    <row r="601" spans="1:7" s="206" customFormat="1" x14ac:dyDescent="0.25">
      <c r="A601" s="184" t="s">
        <v>2941</v>
      </c>
      <c r="B601" s="187" t="s">
        <v>126</v>
      </c>
      <c r="C601" s="193">
        <v>0</v>
      </c>
      <c r="D601" s="199">
        <v>0</v>
      </c>
      <c r="E601" s="194"/>
      <c r="F601" s="195">
        <v>0</v>
      </c>
      <c r="G601" s="195">
        <v>0</v>
      </c>
    </row>
    <row r="603" spans="1:7" ht="30" x14ac:dyDescent="0.25">
      <c r="A603" s="216"/>
      <c r="B603" s="216" t="s">
        <v>3083</v>
      </c>
      <c r="C603" s="216" t="s">
        <v>3020</v>
      </c>
      <c r="D603" s="216" t="s">
        <v>3084</v>
      </c>
      <c r="E603" s="216"/>
      <c r="F603" s="216" t="s">
        <v>3022</v>
      </c>
      <c r="G603" s="216"/>
    </row>
    <row r="604" spans="1:7" x14ac:dyDescent="0.25">
      <c r="A604" s="243" t="s">
        <v>3085</v>
      </c>
      <c r="B604" s="187" t="s">
        <v>740</v>
      </c>
      <c r="C604" s="192" t="s">
        <v>1175</v>
      </c>
      <c r="D604" s="192" t="s">
        <v>1175</v>
      </c>
      <c r="E604" s="246"/>
      <c r="F604" s="192" t="s">
        <v>1175</v>
      </c>
      <c r="G604" s="188" t="s">
        <v>2274</v>
      </c>
    </row>
    <row r="605" spans="1:7" x14ac:dyDescent="0.25">
      <c r="A605" s="243" t="s">
        <v>3086</v>
      </c>
      <c r="B605" s="187" t="s">
        <v>741</v>
      </c>
      <c r="C605" s="192" t="s">
        <v>1175</v>
      </c>
      <c r="D605" s="192" t="s">
        <v>1175</v>
      </c>
      <c r="E605" s="246"/>
      <c r="F605" s="192" t="s">
        <v>1175</v>
      </c>
      <c r="G605" s="188" t="s">
        <v>2274</v>
      </c>
    </row>
    <row r="606" spans="1:7" x14ac:dyDescent="0.25">
      <c r="A606" s="243" t="s">
        <v>3087</v>
      </c>
      <c r="B606" s="187" t="s">
        <v>742</v>
      </c>
      <c r="C606" s="192" t="s">
        <v>1175</v>
      </c>
      <c r="D606" s="192" t="s">
        <v>1175</v>
      </c>
      <c r="E606" s="246"/>
      <c r="F606" s="192" t="s">
        <v>1175</v>
      </c>
      <c r="G606" s="188" t="s">
        <v>2274</v>
      </c>
    </row>
    <row r="607" spans="1:7" x14ac:dyDescent="0.25">
      <c r="A607" s="243" t="s">
        <v>3088</v>
      </c>
      <c r="B607" s="187" t="s">
        <v>743</v>
      </c>
      <c r="C607" s="192" t="s">
        <v>1175</v>
      </c>
      <c r="D607" s="192" t="s">
        <v>1175</v>
      </c>
      <c r="E607" s="246"/>
      <c r="F607" s="192" t="s">
        <v>1175</v>
      </c>
      <c r="G607" s="188" t="s">
        <v>2274</v>
      </c>
    </row>
    <row r="608" spans="1:7" x14ac:dyDescent="0.25">
      <c r="A608" s="243" t="s">
        <v>3089</v>
      </c>
      <c r="B608" s="187" t="s">
        <v>744</v>
      </c>
      <c r="C608" s="192" t="s">
        <v>1175</v>
      </c>
      <c r="D608" s="192" t="s">
        <v>1175</v>
      </c>
      <c r="E608" s="246"/>
      <c r="F608" s="192" t="s">
        <v>1175</v>
      </c>
      <c r="G608" s="188" t="s">
        <v>2274</v>
      </c>
    </row>
    <row r="609" spans="1:7" x14ac:dyDescent="0.25">
      <c r="A609" s="243" t="s">
        <v>3090</v>
      </c>
      <c r="B609" s="187" t="s">
        <v>745</v>
      </c>
      <c r="C609" s="192" t="s">
        <v>1175</v>
      </c>
      <c r="D609" s="192" t="s">
        <v>1175</v>
      </c>
      <c r="E609" s="246"/>
      <c r="F609" s="192" t="s">
        <v>1175</v>
      </c>
      <c r="G609" s="188" t="s">
        <v>2274</v>
      </c>
    </row>
    <row r="610" spans="1:7" x14ac:dyDescent="0.25">
      <c r="A610" s="243" t="s">
        <v>3091</v>
      </c>
      <c r="B610" s="187" t="s">
        <v>746</v>
      </c>
      <c r="C610" s="192" t="s">
        <v>1175</v>
      </c>
      <c r="D610" s="192" t="s">
        <v>1175</v>
      </c>
      <c r="E610" s="246"/>
      <c r="F610" s="192" t="s">
        <v>1175</v>
      </c>
      <c r="G610" s="188" t="s">
        <v>2274</v>
      </c>
    </row>
    <row r="611" spans="1:7" x14ac:dyDescent="0.25">
      <c r="A611" s="243" t="s">
        <v>3092</v>
      </c>
      <c r="B611" s="187" t="s">
        <v>2459</v>
      </c>
      <c r="C611" s="192" t="s">
        <v>1175</v>
      </c>
      <c r="D611" s="192" t="s">
        <v>1175</v>
      </c>
      <c r="E611" s="246"/>
      <c r="F611" s="192" t="s">
        <v>1175</v>
      </c>
      <c r="G611" s="188" t="s">
        <v>2274</v>
      </c>
    </row>
    <row r="612" spans="1:7" x14ac:dyDescent="0.25">
      <c r="A612" s="243" t="s">
        <v>3093</v>
      </c>
      <c r="B612" s="187" t="s">
        <v>2461</v>
      </c>
      <c r="C612" s="192" t="s">
        <v>1175</v>
      </c>
      <c r="D612" s="192" t="s">
        <v>1175</v>
      </c>
      <c r="E612" s="246"/>
      <c r="F612" s="192" t="s">
        <v>1175</v>
      </c>
      <c r="G612" s="188" t="s">
        <v>2274</v>
      </c>
    </row>
    <row r="613" spans="1:7" x14ac:dyDescent="0.25">
      <c r="A613" s="243" t="s">
        <v>3094</v>
      </c>
      <c r="B613" s="187" t="s">
        <v>2463</v>
      </c>
      <c r="C613" s="192" t="s">
        <v>1175</v>
      </c>
      <c r="D613" s="192" t="s">
        <v>1175</v>
      </c>
      <c r="E613" s="246"/>
      <c r="F613" s="192" t="s">
        <v>1175</v>
      </c>
      <c r="G613" s="188" t="s">
        <v>2274</v>
      </c>
    </row>
    <row r="614" spans="1:7" x14ac:dyDescent="0.25">
      <c r="A614" s="243" t="s">
        <v>3095</v>
      </c>
      <c r="B614" s="187" t="s">
        <v>747</v>
      </c>
      <c r="C614" s="192" t="s">
        <v>1175</v>
      </c>
      <c r="D614" s="192" t="s">
        <v>1175</v>
      </c>
      <c r="E614" s="246"/>
      <c r="F614" s="192" t="s">
        <v>1175</v>
      </c>
      <c r="G614" s="188" t="s">
        <v>2274</v>
      </c>
    </row>
    <row r="615" spans="1:7" ht="30" x14ac:dyDescent="0.25">
      <c r="A615" s="243" t="s">
        <v>3096</v>
      </c>
      <c r="B615" s="187" t="s">
        <v>748</v>
      </c>
      <c r="C615" s="192" t="s">
        <v>1175</v>
      </c>
      <c r="D615" s="192" t="s">
        <v>1175</v>
      </c>
      <c r="E615" s="246"/>
      <c r="F615" s="192" t="s">
        <v>1175</v>
      </c>
      <c r="G615" s="188" t="s">
        <v>2274</v>
      </c>
    </row>
    <row r="616" spans="1:7" x14ac:dyDescent="0.25">
      <c r="A616" s="243" t="s">
        <v>3097</v>
      </c>
      <c r="B616" s="187" t="s">
        <v>124</v>
      </c>
      <c r="C616" s="192" t="s">
        <v>1175</v>
      </c>
      <c r="D616" s="192" t="s">
        <v>1175</v>
      </c>
      <c r="E616" s="246"/>
      <c r="F616" s="192" t="s">
        <v>1175</v>
      </c>
      <c r="G616" s="188" t="s">
        <v>2274</v>
      </c>
    </row>
    <row r="617" spans="1:7" x14ac:dyDescent="0.25">
      <c r="A617" s="243" t="s">
        <v>3098</v>
      </c>
      <c r="B617" s="187" t="s">
        <v>2350</v>
      </c>
      <c r="C617" s="192" t="s">
        <v>1175</v>
      </c>
      <c r="D617" s="192" t="s">
        <v>1175</v>
      </c>
      <c r="E617" s="246"/>
      <c r="F617" s="192" t="s">
        <v>1175</v>
      </c>
      <c r="G617" s="188" t="s">
        <v>2274</v>
      </c>
    </row>
    <row r="618" spans="1:7" x14ac:dyDescent="0.25">
      <c r="A618" s="243" t="s">
        <v>3099</v>
      </c>
      <c r="B618" s="187" t="s">
        <v>126</v>
      </c>
      <c r="C618" s="193">
        <v>0</v>
      </c>
      <c r="D618" s="193">
        <v>0</v>
      </c>
      <c r="E618" s="178"/>
      <c r="F618" s="193"/>
      <c r="G618" s="188" t="s">
        <v>2274</v>
      </c>
    </row>
    <row r="619" spans="1:7" x14ac:dyDescent="0.25">
      <c r="A619" s="243" t="s">
        <v>3100</v>
      </c>
      <c r="B619" s="243" t="s">
        <v>3018</v>
      </c>
      <c r="C619"/>
      <c r="D619"/>
      <c r="E619"/>
      <c r="F619" s="192" t="s">
        <v>1175</v>
      </c>
      <c r="G619" s="188" t="s">
        <v>2274</v>
      </c>
    </row>
    <row r="620" spans="1:7" x14ac:dyDescent="0.25">
      <c r="A620" s="243" t="s">
        <v>3101</v>
      </c>
      <c r="B620" s="187"/>
      <c r="C620" s="193"/>
      <c r="D620" s="199"/>
      <c r="E620" s="178"/>
      <c r="F620" s="188"/>
      <c r="G620" s="188" t="s">
        <v>2274</v>
      </c>
    </row>
    <row r="621" spans="1:7" x14ac:dyDescent="0.25">
      <c r="A621" s="243" t="s">
        <v>3102</v>
      </c>
      <c r="B621" s="187"/>
      <c r="C621" s="193"/>
      <c r="D621" s="199"/>
      <c r="E621" s="178"/>
      <c r="F621" s="188"/>
      <c r="G621" s="188" t="s">
        <v>2274</v>
      </c>
    </row>
    <row r="622" spans="1:7" x14ac:dyDescent="0.25">
      <c r="A622" s="243" t="s">
        <v>3103</v>
      </c>
      <c r="B622" s="187"/>
      <c r="C622" s="193"/>
      <c r="D622" s="199"/>
      <c r="E622" s="178"/>
      <c r="F622" s="188"/>
      <c r="G622" s="188" t="s">
        <v>2274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0.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749</v>
      </c>
      <c r="B1" s="177"/>
      <c r="C1" s="178"/>
      <c r="D1" s="178"/>
      <c r="E1" s="178"/>
      <c r="F1" s="650" t="s">
        <v>3213</v>
      </c>
      <c r="H1" s="178"/>
      <c r="I1" s="177"/>
      <c r="J1" s="178"/>
      <c r="K1" s="178"/>
      <c r="L1" s="178"/>
      <c r="M1" s="178"/>
    </row>
    <row r="2" spans="1:14" ht="15.75" thickBot="1" x14ac:dyDescent="0.3">
      <c r="A2" s="178"/>
      <c r="B2" s="178"/>
      <c r="C2" s="178"/>
      <c r="D2" s="178"/>
      <c r="E2" s="178"/>
      <c r="F2" s="178"/>
      <c r="H2" s="649"/>
      <c r="L2" s="178"/>
      <c r="M2" s="178"/>
    </row>
    <row r="3" spans="1:14" ht="19.5" thickBot="1" x14ac:dyDescent="0.3">
      <c r="A3" s="181"/>
      <c r="B3" s="182" t="s">
        <v>56</v>
      </c>
      <c r="C3" s="183" t="s">
        <v>57</v>
      </c>
      <c r="D3" s="181"/>
      <c r="E3" s="181"/>
      <c r="F3" s="181"/>
      <c r="G3" s="181"/>
      <c r="H3" s="649"/>
      <c r="L3" s="178"/>
      <c r="M3" s="178"/>
    </row>
    <row r="4" spans="1:14" ht="15.75" thickBot="1" x14ac:dyDescent="0.3">
      <c r="H4" s="649"/>
      <c r="L4" s="178"/>
      <c r="M4" s="178"/>
    </row>
    <row r="5" spans="1:14" ht="18.75" x14ac:dyDescent="0.25">
      <c r="B5" s="38" t="s">
        <v>750</v>
      </c>
      <c r="C5" s="185"/>
      <c r="E5" s="194"/>
      <c r="F5" s="194"/>
      <c r="H5" s="649"/>
      <c r="L5" s="178"/>
      <c r="M5" s="178"/>
    </row>
    <row r="6" spans="1:14" ht="15.75" thickBot="1" x14ac:dyDescent="0.3">
      <c r="B6" s="42" t="s">
        <v>751</v>
      </c>
      <c r="H6" s="649"/>
      <c r="L6" s="178"/>
      <c r="M6" s="178"/>
    </row>
    <row r="7" spans="1:14" s="223" customFormat="1" x14ac:dyDescent="0.25">
      <c r="A7" s="243"/>
      <c r="B7" s="222"/>
      <c r="C7" s="243"/>
      <c r="D7" s="243"/>
      <c r="E7" s="243"/>
      <c r="F7" s="243"/>
      <c r="G7" s="178"/>
      <c r="H7" s="649"/>
      <c r="I7" s="243"/>
      <c r="J7" s="243"/>
      <c r="K7" s="243"/>
      <c r="L7" s="178"/>
      <c r="M7" s="178"/>
      <c r="N7" s="178"/>
    </row>
    <row r="8" spans="1:14" ht="37.5" x14ac:dyDescent="0.25">
      <c r="A8" s="244" t="s">
        <v>66</v>
      </c>
      <c r="B8" s="244" t="s">
        <v>751</v>
      </c>
      <c r="C8" s="224"/>
      <c r="D8" s="224"/>
      <c r="E8" s="224"/>
      <c r="F8" s="224"/>
      <c r="G8" s="225"/>
      <c r="H8" s="649"/>
      <c r="I8" s="187"/>
      <c r="J8" s="194"/>
      <c r="K8" s="194"/>
      <c r="L8" s="194"/>
      <c r="M8" s="194"/>
    </row>
    <row r="9" spans="1:14" ht="15" customHeight="1" x14ac:dyDescent="0.25">
      <c r="A9" s="186"/>
      <c r="B9" s="213" t="s">
        <v>752</v>
      </c>
      <c r="C9" s="186"/>
      <c r="D9" s="186"/>
      <c r="E9" s="186"/>
      <c r="F9" s="215"/>
      <c r="G9" s="215"/>
      <c r="H9" s="649"/>
      <c r="I9" s="187"/>
      <c r="J9" s="189"/>
      <c r="K9" s="189"/>
      <c r="L9" s="189"/>
      <c r="M9" s="180"/>
      <c r="N9" s="180"/>
    </row>
    <row r="10" spans="1:14" x14ac:dyDescent="0.25">
      <c r="A10" s="243" t="s">
        <v>753</v>
      </c>
      <c r="B10" s="243" t="s">
        <v>754</v>
      </c>
      <c r="C10" s="199" t="s">
        <v>68</v>
      </c>
      <c r="E10" s="187"/>
      <c r="F10" s="187"/>
      <c r="H10" s="649"/>
      <c r="I10" s="187"/>
      <c r="L10" s="187"/>
      <c r="M10" s="187"/>
    </row>
    <row r="11" spans="1:14" outlineLevel="1" x14ac:dyDescent="0.25">
      <c r="A11" s="243" t="s">
        <v>755</v>
      </c>
      <c r="B11" s="191" t="s">
        <v>447</v>
      </c>
      <c r="C11" s="199"/>
      <c r="E11" s="187"/>
      <c r="F11" s="187"/>
      <c r="H11" s="649"/>
      <c r="I11" s="187"/>
      <c r="L11" s="187"/>
      <c r="M11" s="187"/>
    </row>
    <row r="12" spans="1:14" outlineLevel="1" x14ac:dyDescent="0.25">
      <c r="A12" s="243" t="s">
        <v>756</v>
      </c>
      <c r="B12" s="191" t="s">
        <v>449</v>
      </c>
      <c r="C12" s="199"/>
      <c r="E12" s="187"/>
      <c r="F12" s="187"/>
      <c r="H12" s="649"/>
      <c r="I12" s="187"/>
      <c r="L12" s="187"/>
      <c r="M12" s="187"/>
    </row>
    <row r="13" spans="1:14" outlineLevel="1" x14ac:dyDescent="0.25">
      <c r="A13" s="243" t="s">
        <v>757</v>
      </c>
      <c r="E13" s="187"/>
      <c r="F13" s="187"/>
      <c r="H13" s="649"/>
      <c r="I13" s="187"/>
      <c r="L13" s="187"/>
      <c r="M13" s="187"/>
    </row>
    <row r="14" spans="1:14" outlineLevel="1" x14ac:dyDescent="0.25">
      <c r="A14" s="243" t="s">
        <v>758</v>
      </c>
      <c r="E14" s="187"/>
      <c r="F14" s="187"/>
      <c r="H14" s="649"/>
      <c r="I14" s="187"/>
      <c r="L14" s="187"/>
      <c r="M14" s="187"/>
    </row>
    <row r="15" spans="1:14" outlineLevel="1" x14ac:dyDescent="0.25">
      <c r="A15" s="243" t="s">
        <v>759</v>
      </c>
      <c r="E15" s="187"/>
      <c r="F15" s="187"/>
      <c r="H15" s="649"/>
      <c r="I15" s="187"/>
      <c r="L15" s="187"/>
      <c r="M15" s="187"/>
    </row>
    <row r="16" spans="1:14" outlineLevel="1" x14ac:dyDescent="0.25">
      <c r="A16" s="243" t="s">
        <v>760</v>
      </c>
      <c r="E16" s="187"/>
      <c r="F16" s="187"/>
      <c r="H16" s="649"/>
      <c r="I16" s="187"/>
      <c r="L16" s="187"/>
      <c r="M16" s="187"/>
    </row>
    <row r="17" spans="1:14" outlineLevel="1" x14ac:dyDescent="0.25">
      <c r="A17" s="243" t="s">
        <v>761</v>
      </c>
      <c r="E17" s="187"/>
      <c r="F17" s="187"/>
      <c r="H17" s="649"/>
      <c r="I17" s="187"/>
      <c r="L17" s="187"/>
      <c r="M17" s="187"/>
    </row>
    <row r="18" spans="1:14" x14ac:dyDescent="0.25">
      <c r="A18" s="186"/>
      <c r="B18" s="186" t="s">
        <v>762</v>
      </c>
      <c r="C18" s="186" t="s">
        <v>624</v>
      </c>
      <c r="D18" s="186" t="s">
        <v>763</v>
      </c>
      <c r="E18" s="186"/>
      <c r="F18" s="186" t="s">
        <v>764</v>
      </c>
      <c r="G18" s="186" t="s">
        <v>765</v>
      </c>
      <c r="H18" s="649"/>
      <c r="I18" s="198"/>
      <c r="J18" s="189"/>
      <c r="K18" s="189"/>
      <c r="L18" s="194"/>
      <c r="M18" s="189"/>
      <c r="N18" s="189"/>
    </row>
    <row r="19" spans="1:14" x14ac:dyDescent="0.25">
      <c r="A19" s="243" t="s">
        <v>766</v>
      </c>
      <c r="B19" s="243" t="s">
        <v>767</v>
      </c>
      <c r="C19" s="193" t="s">
        <v>68</v>
      </c>
      <c r="D19" s="189"/>
      <c r="E19" s="189"/>
      <c r="F19" s="180"/>
      <c r="G19" s="180"/>
      <c r="H19" s="649"/>
      <c r="I19" s="187"/>
      <c r="L19" s="189"/>
      <c r="M19" s="180"/>
      <c r="N19" s="180"/>
    </row>
    <row r="20" spans="1:14" x14ac:dyDescent="0.25">
      <c r="A20" s="189"/>
      <c r="B20" s="198"/>
      <c r="C20" s="189"/>
      <c r="D20" s="189"/>
      <c r="E20" s="189"/>
      <c r="F20" s="180"/>
      <c r="G20" s="180"/>
      <c r="H20" s="649"/>
      <c r="I20" s="198"/>
      <c r="J20" s="189"/>
      <c r="K20" s="189"/>
      <c r="L20" s="189"/>
      <c r="M20" s="180"/>
      <c r="N20" s="180"/>
    </row>
    <row r="21" spans="1:14" x14ac:dyDescent="0.25">
      <c r="B21" s="243" t="s">
        <v>629</v>
      </c>
      <c r="C21" s="189"/>
      <c r="D21" s="189"/>
      <c r="E21" s="189"/>
      <c r="F21" s="180"/>
      <c r="G21" s="180"/>
      <c r="H21" s="649"/>
      <c r="I21" s="187"/>
      <c r="J21" s="189"/>
      <c r="K21" s="189"/>
      <c r="L21" s="189"/>
      <c r="M21" s="180"/>
      <c r="N21" s="180"/>
    </row>
    <row r="22" spans="1:14" x14ac:dyDescent="0.25">
      <c r="A22" s="243" t="s">
        <v>768</v>
      </c>
      <c r="B22" s="187" t="s">
        <v>547</v>
      </c>
      <c r="C22" s="193" t="s">
        <v>68</v>
      </c>
      <c r="D22" s="199" t="s">
        <v>68</v>
      </c>
      <c r="E22" s="187"/>
      <c r="F22" s="188" t="str">
        <f>IF($C$37=0,"",IF(C22="[for completion]","",C22/$C$37))</f>
        <v/>
      </c>
      <c r="G22" s="188" t="str">
        <f>IF($D$37=0,"",IF(D22="[for completion]","",D22/$D$37))</f>
        <v/>
      </c>
      <c r="H22" s="649"/>
      <c r="I22" s="187"/>
      <c r="L22" s="187"/>
      <c r="M22" s="204"/>
      <c r="N22" s="204"/>
    </row>
    <row r="23" spans="1:14" x14ac:dyDescent="0.25">
      <c r="A23" s="243" t="s">
        <v>769</v>
      </c>
      <c r="B23" s="187" t="s">
        <v>547</v>
      </c>
      <c r="C23" s="193" t="s">
        <v>68</v>
      </c>
      <c r="D23" s="199" t="s">
        <v>68</v>
      </c>
      <c r="E23" s="187"/>
      <c r="F23" s="188" t="str">
        <f t="shared" ref="F23:F36" si="0">IF($C$37=0,"",IF(C23="[for completion]","",C23/$C$37))</f>
        <v/>
      </c>
      <c r="G23" s="188" t="str">
        <f t="shared" ref="G23:G36" si="1">IF($D$37=0,"",IF(D23="[for completion]","",D23/$D$37))</f>
        <v/>
      </c>
      <c r="H23" s="649"/>
      <c r="I23" s="187"/>
      <c r="L23" s="187"/>
      <c r="M23" s="204"/>
      <c r="N23" s="204"/>
    </row>
    <row r="24" spans="1:14" x14ac:dyDescent="0.25">
      <c r="A24" s="243" t="s">
        <v>770</v>
      </c>
      <c r="B24" s="187" t="s">
        <v>547</v>
      </c>
      <c r="C24" s="193" t="s">
        <v>68</v>
      </c>
      <c r="D24" s="199" t="s">
        <v>68</v>
      </c>
      <c r="F24" s="188" t="str">
        <f t="shared" si="0"/>
        <v/>
      </c>
      <c r="G24" s="188" t="str">
        <f t="shared" si="1"/>
        <v/>
      </c>
      <c r="H24" s="649"/>
      <c r="I24" s="187"/>
      <c r="M24" s="204"/>
      <c r="N24" s="204"/>
    </row>
    <row r="25" spans="1:14" x14ac:dyDescent="0.25">
      <c r="A25" s="243" t="s">
        <v>771</v>
      </c>
      <c r="B25" s="187" t="s">
        <v>547</v>
      </c>
      <c r="C25" s="193" t="s">
        <v>68</v>
      </c>
      <c r="D25" s="199" t="s">
        <v>68</v>
      </c>
      <c r="E25" s="69"/>
      <c r="F25" s="188" t="str">
        <f t="shared" si="0"/>
        <v/>
      </c>
      <c r="G25" s="188" t="str">
        <f t="shared" si="1"/>
        <v/>
      </c>
      <c r="H25" s="649"/>
      <c r="I25" s="187"/>
      <c r="L25" s="69"/>
      <c r="M25" s="204"/>
      <c r="N25" s="204"/>
    </row>
    <row r="26" spans="1:14" x14ac:dyDescent="0.25">
      <c r="A26" s="243" t="s">
        <v>772</v>
      </c>
      <c r="B26" s="187" t="s">
        <v>547</v>
      </c>
      <c r="C26" s="193" t="s">
        <v>68</v>
      </c>
      <c r="D26" s="199" t="s">
        <v>68</v>
      </c>
      <c r="E26" s="69"/>
      <c r="F26" s="188" t="str">
        <f t="shared" si="0"/>
        <v/>
      </c>
      <c r="G26" s="188" t="str">
        <f t="shared" si="1"/>
        <v/>
      </c>
      <c r="H26" s="649"/>
      <c r="I26" s="187"/>
      <c r="L26" s="69"/>
      <c r="M26" s="204"/>
      <c r="N26" s="204"/>
    </row>
    <row r="27" spans="1:14" x14ac:dyDescent="0.25">
      <c r="A27" s="243" t="s">
        <v>773</v>
      </c>
      <c r="B27" s="187" t="s">
        <v>547</v>
      </c>
      <c r="C27" s="193" t="s">
        <v>68</v>
      </c>
      <c r="D27" s="199" t="s">
        <v>68</v>
      </c>
      <c r="E27" s="69"/>
      <c r="F27" s="188" t="str">
        <f t="shared" si="0"/>
        <v/>
      </c>
      <c r="G27" s="188" t="str">
        <f t="shared" si="1"/>
        <v/>
      </c>
      <c r="H27" s="649"/>
      <c r="I27" s="187"/>
      <c r="L27" s="69"/>
      <c r="M27" s="204"/>
      <c r="N27" s="204"/>
    </row>
    <row r="28" spans="1:14" x14ac:dyDescent="0.25">
      <c r="A28" s="243" t="s">
        <v>774</v>
      </c>
      <c r="B28" s="187" t="s">
        <v>547</v>
      </c>
      <c r="C28" s="193" t="s">
        <v>68</v>
      </c>
      <c r="D28" s="199" t="s">
        <v>68</v>
      </c>
      <c r="E28" s="69"/>
      <c r="F28" s="188" t="str">
        <f t="shared" si="0"/>
        <v/>
      </c>
      <c r="G28" s="188" t="str">
        <f t="shared" si="1"/>
        <v/>
      </c>
      <c r="H28" s="649"/>
      <c r="I28" s="187"/>
      <c r="L28" s="69"/>
      <c r="M28" s="204"/>
      <c r="N28" s="204"/>
    </row>
    <row r="29" spans="1:14" x14ac:dyDescent="0.25">
      <c r="A29" s="243" t="s">
        <v>775</v>
      </c>
      <c r="B29" s="187" t="s">
        <v>547</v>
      </c>
      <c r="C29" s="193" t="s">
        <v>68</v>
      </c>
      <c r="D29" s="199" t="s">
        <v>68</v>
      </c>
      <c r="E29" s="69"/>
      <c r="F29" s="188" t="str">
        <f t="shared" si="0"/>
        <v/>
      </c>
      <c r="G29" s="188" t="str">
        <f t="shared" si="1"/>
        <v/>
      </c>
      <c r="H29" s="649"/>
      <c r="I29" s="187"/>
      <c r="L29" s="69"/>
      <c r="M29" s="204"/>
      <c r="N29" s="204"/>
    </row>
    <row r="30" spans="1:14" x14ac:dyDescent="0.25">
      <c r="A30" s="243" t="s">
        <v>776</v>
      </c>
      <c r="B30" s="187" t="s">
        <v>547</v>
      </c>
      <c r="C30" s="193" t="s">
        <v>68</v>
      </c>
      <c r="D30" s="199" t="s">
        <v>68</v>
      </c>
      <c r="E30" s="69"/>
      <c r="F30" s="188" t="str">
        <f t="shared" si="0"/>
        <v/>
      </c>
      <c r="G30" s="188" t="str">
        <f t="shared" si="1"/>
        <v/>
      </c>
      <c r="H30" s="649"/>
      <c r="I30" s="187"/>
      <c r="L30" s="69"/>
      <c r="M30" s="204"/>
      <c r="N30" s="204"/>
    </row>
    <row r="31" spans="1:14" x14ac:dyDescent="0.25">
      <c r="A31" s="243" t="s">
        <v>777</v>
      </c>
      <c r="B31" s="187" t="s">
        <v>547</v>
      </c>
      <c r="C31" s="193" t="s">
        <v>68</v>
      </c>
      <c r="D31" s="199" t="s">
        <v>68</v>
      </c>
      <c r="E31" s="69"/>
      <c r="F31" s="188" t="str">
        <f t="shared" si="0"/>
        <v/>
      </c>
      <c r="G31" s="188" t="str">
        <f t="shared" si="1"/>
        <v/>
      </c>
      <c r="H31" s="649"/>
      <c r="I31" s="187"/>
      <c r="L31" s="69"/>
      <c r="M31" s="204"/>
      <c r="N31" s="204"/>
    </row>
    <row r="32" spans="1:14" x14ac:dyDescent="0.25">
      <c r="A32" s="243" t="s">
        <v>778</v>
      </c>
      <c r="B32" s="187" t="s">
        <v>547</v>
      </c>
      <c r="C32" s="193" t="s">
        <v>68</v>
      </c>
      <c r="D32" s="199" t="s">
        <v>68</v>
      </c>
      <c r="E32" s="69"/>
      <c r="F32" s="188" t="str">
        <f t="shared" si="0"/>
        <v/>
      </c>
      <c r="G32" s="188" t="str">
        <f t="shared" si="1"/>
        <v/>
      </c>
      <c r="H32" s="649"/>
      <c r="I32" s="187"/>
      <c r="L32" s="69"/>
      <c r="M32" s="204"/>
      <c r="N32" s="204"/>
    </row>
    <row r="33" spans="1:14" x14ac:dyDescent="0.25">
      <c r="A33" s="243" t="s">
        <v>779</v>
      </c>
      <c r="B33" s="187" t="s">
        <v>547</v>
      </c>
      <c r="C33" s="193" t="s">
        <v>68</v>
      </c>
      <c r="D33" s="199" t="s">
        <v>68</v>
      </c>
      <c r="E33" s="69"/>
      <c r="F33" s="188" t="str">
        <f t="shared" si="0"/>
        <v/>
      </c>
      <c r="G33" s="188" t="str">
        <f t="shared" si="1"/>
        <v/>
      </c>
      <c r="H33" s="649"/>
      <c r="I33" s="187"/>
      <c r="L33" s="69"/>
      <c r="M33" s="204"/>
      <c r="N33" s="204"/>
    </row>
    <row r="34" spans="1:14" x14ac:dyDescent="0.25">
      <c r="A34" s="243" t="s">
        <v>780</v>
      </c>
      <c r="B34" s="187" t="s">
        <v>547</v>
      </c>
      <c r="C34" s="193" t="s">
        <v>68</v>
      </c>
      <c r="D34" s="199" t="s">
        <v>68</v>
      </c>
      <c r="E34" s="69"/>
      <c r="F34" s="188" t="str">
        <f t="shared" si="0"/>
        <v/>
      </c>
      <c r="G34" s="188" t="str">
        <f t="shared" si="1"/>
        <v/>
      </c>
      <c r="H34" s="649"/>
      <c r="I34" s="187"/>
      <c r="L34" s="69"/>
      <c r="M34" s="204"/>
      <c r="N34" s="204"/>
    </row>
    <row r="35" spans="1:14" x14ac:dyDescent="0.25">
      <c r="A35" s="243" t="s">
        <v>781</v>
      </c>
      <c r="B35" s="187" t="s">
        <v>547</v>
      </c>
      <c r="C35" s="193" t="s">
        <v>68</v>
      </c>
      <c r="D35" s="199" t="s">
        <v>68</v>
      </c>
      <c r="E35" s="69"/>
      <c r="F35" s="188" t="str">
        <f t="shared" si="0"/>
        <v/>
      </c>
      <c r="G35" s="188" t="str">
        <f t="shared" si="1"/>
        <v/>
      </c>
      <c r="H35" s="649"/>
      <c r="I35" s="187"/>
      <c r="L35" s="69"/>
      <c r="M35" s="204"/>
      <c r="N35" s="204"/>
    </row>
    <row r="36" spans="1:14" x14ac:dyDescent="0.25">
      <c r="A36" s="243" t="s">
        <v>782</v>
      </c>
      <c r="B36" s="187" t="s">
        <v>547</v>
      </c>
      <c r="C36" s="193" t="s">
        <v>68</v>
      </c>
      <c r="D36" s="199" t="s">
        <v>68</v>
      </c>
      <c r="E36" s="69"/>
      <c r="F36" s="188" t="str">
        <f t="shared" si="0"/>
        <v/>
      </c>
      <c r="G36" s="188" t="str">
        <f t="shared" si="1"/>
        <v/>
      </c>
      <c r="H36" s="649"/>
      <c r="I36" s="187"/>
      <c r="L36" s="69"/>
      <c r="M36" s="204"/>
      <c r="N36" s="204"/>
    </row>
    <row r="37" spans="1:14" x14ac:dyDescent="0.25">
      <c r="A37" s="243" t="s">
        <v>783</v>
      </c>
      <c r="B37" s="201" t="s">
        <v>126</v>
      </c>
      <c r="C37" s="202">
        <f>SUM(C22:C36)</f>
        <v>0</v>
      </c>
      <c r="D37" s="203">
        <f>SUM(D22:D36)</f>
        <v>0</v>
      </c>
      <c r="E37" s="69"/>
      <c r="F37" s="146">
        <f>SUM(F22:F36)</f>
        <v>0</v>
      </c>
      <c r="G37" s="146">
        <f>SUM(G22:G36)</f>
        <v>0</v>
      </c>
      <c r="H37" s="649"/>
      <c r="I37" s="201"/>
      <c r="J37" s="187"/>
      <c r="K37" s="187"/>
      <c r="L37" s="69"/>
      <c r="M37" s="60"/>
      <c r="N37" s="60"/>
    </row>
    <row r="38" spans="1:14" x14ac:dyDescent="0.25">
      <c r="A38" s="186"/>
      <c r="B38" s="213" t="s">
        <v>784</v>
      </c>
      <c r="C38" s="186" t="s">
        <v>96</v>
      </c>
      <c r="D38" s="186"/>
      <c r="E38" s="214"/>
      <c r="F38" s="186" t="s">
        <v>764</v>
      </c>
      <c r="G38" s="186"/>
      <c r="H38" s="649"/>
      <c r="I38" s="198"/>
      <c r="J38" s="189"/>
      <c r="K38" s="189"/>
      <c r="L38" s="194"/>
      <c r="M38" s="189"/>
      <c r="N38" s="189"/>
    </row>
    <row r="39" spans="1:14" x14ac:dyDescent="0.25">
      <c r="A39" s="243" t="s">
        <v>785</v>
      </c>
      <c r="B39" s="187" t="s">
        <v>786</v>
      </c>
      <c r="C39" s="193" t="s">
        <v>68</v>
      </c>
      <c r="E39" s="226"/>
      <c r="F39" s="188" t="str">
        <f>IF($C$42=0,"",IF(C39="[for completion]","",C39/$C$42))</f>
        <v/>
      </c>
      <c r="G39" s="203"/>
      <c r="H39" s="649"/>
      <c r="I39" s="187"/>
      <c r="L39" s="226"/>
      <c r="M39" s="204"/>
      <c r="N39" s="203"/>
    </row>
    <row r="40" spans="1:14" x14ac:dyDescent="0.25">
      <c r="A40" s="243" t="s">
        <v>787</v>
      </c>
      <c r="B40" s="187" t="s">
        <v>788</v>
      </c>
      <c r="C40" s="193" t="s">
        <v>68</v>
      </c>
      <c r="E40" s="226"/>
      <c r="F40" s="188" t="str">
        <f>IF($C$42=0,"",IF(C40="[for completion]","",C40/$C$42))</f>
        <v/>
      </c>
      <c r="G40" s="203"/>
      <c r="H40" s="649"/>
      <c r="I40" s="187"/>
      <c r="L40" s="226"/>
      <c r="M40" s="204"/>
      <c r="N40" s="203"/>
    </row>
    <row r="41" spans="1:14" x14ac:dyDescent="0.25">
      <c r="A41" s="243" t="s">
        <v>789</v>
      </c>
      <c r="B41" s="187" t="s">
        <v>124</v>
      </c>
      <c r="C41" s="193" t="s">
        <v>68</v>
      </c>
      <c r="E41" s="69"/>
      <c r="F41" s="188" t="str">
        <f>IF($C$42=0,"",IF(C41="[for completion]","",C41/$C$42))</f>
        <v/>
      </c>
      <c r="G41" s="203"/>
      <c r="H41" s="649"/>
      <c r="I41" s="187"/>
      <c r="L41" s="69"/>
      <c r="M41" s="204"/>
      <c r="N41" s="203"/>
    </row>
    <row r="42" spans="1:14" x14ac:dyDescent="0.25">
      <c r="A42" s="243" t="s">
        <v>790</v>
      </c>
      <c r="B42" s="201" t="s">
        <v>126</v>
      </c>
      <c r="C42" s="202">
        <f>SUM(C39:C41)</f>
        <v>0</v>
      </c>
      <c r="D42" s="187"/>
      <c r="E42" s="69"/>
      <c r="F42" s="146">
        <f>SUM(F39:F41)</f>
        <v>0</v>
      </c>
      <c r="G42" s="203"/>
      <c r="H42" s="649"/>
      <c r="I42" s="187"/>
      <c r="L42" s="69"/>
      <c r="M42" s="204"/>
      <c r="N42" s="203"/>
    </row>
    <row r="43" spans="1:14" outlineLevel="1" x14ac:dyDescent="0.25">
      <c r="A43" s="243" t="s">
        <v>791</v>
      </c>
      <c r="B43" s="201"/>
      <c r="C43" s="187"/>
      <c r="D43" s="187"/>
      <c r="E43" s="69"/>
      <c r="F43" s="60"/>
      <c r="G43" s="203"/>
      <c r="H43" s="649"/>
      <c r="I43" s="187"/>
      <c r="L43" s="69"/>
      <c r="M43" s="204"/>
      <c r="N43" s="203"/>
    </row>
    <row r="44" spans="1:14" outlineLevel="1" x14ac:dyDescent="0.25">
      <c r="A44" s="243" t="s">
        <v>792</v>
      </c>
      <c r="B44" s="201"/>
      <c r="C44" s="187"/>
      <c r="D44" s="187"/>
      <c r="E44" s="69"/>
      <c r="F44" s="60"/>
      <c r="G44" s="203"/>
      <c r="H44" s="649"/>
      <c r="I44" s="187"/>
      <c r="L44" s="69"/>
      <c r="M44" s="204"/>
      <c r="N44" s="203"/>
    </row>
    <row r="45" spans="1:14" outlineLevel="1" x14ac:dyDescent="0.25">
      <c r="A45" s="243" t="s">
        <v>793</v>
      </c>
      <c r="B45" s="187"/>
      <c r="E45" s="69"/>
      <c r="F45" s="204"/>
      <c r="G45" s="203"/>
      <c r="H45" s="649"/>
      <c r="I45" s="187"/>
      <c r="L45" s="69"/>
      <c r="M45" s="204"/>
      <c r="N45" s="203"/>
    </row>
    <row r="46" spans="1:14" outlineLevel="1" x14ac:dyDescent="0.25">
      <c r="A46" s="243" t="s">
        <v>794</v>
      </c>
      <c r="B46" s="187"/>
      <c r="E46" s="69"/>
      <c r="F46" s="204"/>
      <c r="G46" s="203"/>
      <c r="H46" s="649"/>
      <c r="I46" s="187"/>
      <c r="L46" s="69"/>
      <c r="M46" s="204"/>
      <c r="N46" s="203"/>
    </row>
    <row r="47" spans="1:14" outlineLevel="1" x14ac:dyDescent="0.25">
      <c r="A47" s="243" t="s">
        <v>795</v>
      </c>
      <c r="B47" s="187"/>
      <c r="E47" s="69"/>
      <c r="F47" s="204"/>
      <c r="G47" s="203"/>
      <c r="H47" s="649"/>
      <c r="I47" s="187"/>
      <c r="L47" s="69"/>
      <c r="M47" s="204"/>
      <c r="N47" s="203"/>
    </row>
    <row r="48" spans="1:14" ht="15" customHeight="1" x14ac:dyDescent="0.25">
      <c r="A48" s="186"/>
      <c r="B48" s="213" t="s">
        <v>463</v>
      </c>
      <c r="C48" s="186" t="s">
        <v>764</v>
      </c>
      <c r="D48" s="186"/>
      <c r="E48" s="214"/>
      <c r="F48" s="215"/>
      <c r="G48" s="215"/>
      <c r="H48" s="649"/>
      <c r="I48" s="198"/>
      <c r="J48" s="189"/>
      <c r="K48" s="189"/>
      <c r="L48" s="194"/>
      <c r="M48" s="180"/>
      <c r="N48" s="180"/>
    </row>
    <row r="49" spans="1:14" x14ac:dyDescent="0.25">
      <c r="A49" s="243" t="s">
        <v>796</v>
      </c>
      <c r="B49" s="196" t="s">
        <v>465</v>
      </c>
      <c r="C49" s="133">
        <f>SUM(C50:C76)</f>
        <v>0</v>
      </c>
      <c r="G49" s="243"/>
      <c r="H49" s="649"/>
      <c r="I49" s="194"/>
      <c r="N49" s="243"/>
    </row>
    <row r="50" spans="1:14" x14ac:dyDescent="0.25">
      <c r="A50" s="243" t="s">
        <v>797</v>
      </c>
      <c r="B50" s="243" t="s">
        <v>467</v>
      </c>
      <c r="C50" s="133" t="s">
        <v>68</v>
      </c>
      <c r="G50" s="243"/>
      <c r="H50" s="649"/>
      <c r="N50" s="243"/>
    </row>
    <row r="51" spans="1:14" x14ac:dyDescent="0.25">
      <c r="A51" s="243" t="s">
        <v>798</v>
      </c>
      <c r="B51" s="243" t="s">
        <v>469</v>
      </c>
      <c r="C51" s="133" t="s">
        <v>68</v>
      </c>
      <c r="G51" s="243"/>
      <c r="H51" s="649"/>
      <c r="N51" s="243"/>
    </row>
    <row r="52" spans="1:14" x14ac:dyDescent="0.25">
      <c r="A52" s="243" t="s">
        <v>799</v>
      </c>
      <c r="B52" s="243" t="s">
        <v>471</v>
      </c>
      <c r="C52" s="133" t="s">
        <v>68</v>
      </c>
      <c r="G52" s="243"/>
      <c r="H52" s="649"/>
      <c r="N52" s="243"/>
    </row>
    <row r="53" spans="1:14" x14ac:dyDescent="0.25">
      <c r="A53" s="243" t="s">
        <v>800</v>
      </c>
      <c r="B53" s="243" t="s">
        <v>473</v>
      </c>
      <c r="C53" s="133" t="s">
        <v>68</v>
      </c>
      <c r="G53" s="243"/>
      <c r="H53" s="649"/>
      <c r="N53" s="243"/>
    </row>
    <row r="54" spans="1:14" x14ac:dyDescent="0.25">
      <c r="A54" s="243" t="s">
        <v>801</v>
      </c>
      <c r="B54" s="243" t="s">
        <v>475</v>
      </c>
      <c r="C54" s="133" t="s">
        <v>68</v>
      </c>
      <c r="G54" s="243"/>
      <c r="H54" s="649"/>
      <c r="N54" s="243"/>
    </row>
    <row r="55" spans="1:14" x14ac:dyDescent="0.25">
      <c r="A55" s="243" t="s">
        <v>802</v>
      </c>
      <c r="B55" s="243" t="s">
        <v>2104</v>
      </c>
      <c r="C55" s="133" t="s">
        <v>68</v>
      </c>
      <c r="G55" s="243"/>
      <c r="H55" s="649"/>
      <c r="N55" s="243"/>
    </row>
    <row r="56" spans="1:14" x14ac:dyDescent="0.25">
      <c r="A56" s="243" t="s">
        <v>803</v>
      </c>
      <c r="B56" s="243" t="s">
        <v>479</v>
      </c>
      <c r="C56" s="133" t="s">
        <v>68</v>
      </c>
      <c r="G56" s="243"/>
      <c r="H56" s="649"/>
      <c r="N56" s="243"/>
    </row>
    <row r="57" spans="1:14" x14ac:dyDescent="0.25">
      <c r="A57" s="243" t="s">
        <v>804</v>
      </c>
      <c r="B57" s="243" t="s">
        <v>481</v>
      </c>
      <c r="C57" s="133" t="s">
        <v>68</v>
      </c>
      <c r="G57" s="243"/>
      <c r="H57" s="649"/>
      <c r="N57" s="243"/>
    </row>
    <row r="58" spans="1:14" x14ac:dyDescent="0.25">
      <c r="A58" s="243" t="s">
        <v>805</v>
      </c>
      <c r="B58" s="243" t="s">
        <v>483</v>
      </c>
      <c r="C58" s="133" t="s">
        <v>68</v>
      </c>
      <c r="G58" s="243"/>
      <c r="H58" s="649"/>
      <c r="N58" s="243"/>
    </row>
    <row r="59" spans="1:14" x14ac:dyDescent="0.25">
      <c r="A59" s="243" t="s">
        <v>806</v>
      </c>
      <c r="B59" s="243" t="s">
        <v>485</v>
      </c>
      <c r="C59" s="133" t="s">
        <v>68</v>
      </c>
      <c r="G59" s="243"/>
      <c r="H59" s="649"/>
      <c r="N59" s="243"/>
    </row>
    <row r="60" spans="1:14" x14ac:dyDescent="0.25">
      <c r="A60" s="243" t="s">
        <v>807</v>
      </c>
      <c r="B60" s="243" t="s">
        <v>487</v>
      </c>
      <c r="C60" s="133" t="s">
        <v>68</v>
      </c>
      <c r="G60" s="243"/>
      <c r="H60" s="649"/>
      <c r="N60" s="243"/>
    </row>
    <row r="61" spans="1:14" x14ac:dyDescent="0.25">
      <c r="A61" s="243" t="s">
        <v>808</v>
      </c>
      <c r="B61" s="243" t="s">
        <v>489</v>
      </c>
      <c r="C61" s="133" t="s">
        <v>68</v>
      </c>
      <c r="G61" s="243"/>
      <c r="H61" s="649"/>
      <c r="N61" s="243"/>
    </row>
    <row r="62" spans="1:14" x14ac:dyDescent="0.25">
      <c r="A62" s="243" t="s">
        <v>809</v>
      </c>
      <c r="B62" s="243" t="s">
        <v>491</v>
      </c>
      <c r="C62" s="133" t="s">
        <v>68</v>
      </c>
      <c r="G62" s="243"/>
      <c r="H62" s="649"/>
      <c r="N62" s="243"/>
    </row>
    <row r="63" spans="1:14" x14ac:dyDescent="0.25">
      <c r="A63" s="243" t="s">
        <v>810</v>
      </c>
      <c r="B63" s="243" t="s">
        <v>493</v>
      </c>
      <c r="C63" s="133" t="s">
        <v>68</v>
      </c>
      <c r="G63" s="243"/>
      <c r="H63" s="649"/>
      <c r="N63" s="243"/>
    </row>
    <row r="64" spans="1:14" x14ac:dyDescent="0.25">
      <c r="A64" s="243" t="s">
        <v>811</v>
      </c>
      <c r="B64" s="243" t="s">
        <v>495</v>
      </c>
      <c r="C64" s="133" t="s">
        <v>68</v>
      </c>
      <c r="G64" s="243"/>
      <c r="H64" s="649"/>
      <c r="N64" s="243"/>
    </row>
    <row r="65" spans="1:14" x14ac:dyDescent="0.25">
      <c r="A65" s="243" t="s">
        <v>812</v>
      </c>
      <c r="B65" s="243" t="s">
        <v>3</v>
      </c>
      <c r="C65" s="133" t="s">
        <v>68</v>
      </c>
      <c r="G65" s="243"/>
      <c r="H65" s="649"/>
      <c r="N65" s="243"/>
    </row>
    <row r="66" spans="1:14" x14ac:dyDescent="0.25">
      <c r="A66" s="243" t="s">
        <v>813</v>
      </c>
      <c r="B66" s="243" t="s">
        <v>498</v>
      </c>
      <c r="C66" s="133" t="s">
        <v>68</v>
      </c>
      <c r="G66" s="243"/>
      <c r="H66" s="649"/>
      <c r="N66" s="243"/>
    </row>
    <row r="67" spans="1:14" x14ac:dyDescent="0.25">
      <c r="A67" s="243" t="s">
        <v>814</v>
      </c>
      <c r="B67" s="243" t="s">
        <v>500</v>
      </c>
      <c r="C67" s="133" t="s">
        <v>68</v>
      </c>
      <c r="G67" s="243"/>
      <c r="H67" s="649"/>
      <c r="N67" s="243"/>
    </row>
    <row r="68" spans="1:14" x14ac:dyDescent="0.25">
      <c r="A68" s="243" t="s">
        <v>815</v>
      </c>
      <c r="B68" s="243" t="s">
        <v>502</v>
      </c>
      <c r="C68" s="133" t="s">
        <v>68</v>
      </c>
      <c r="G68" s="243"/>
      <c r="H68" s="649"/>
      <c r="N68" s="243"/>
    </row>
    <row r="69" spans="1:14" x14ac:dyDescent="0.25">
      <c r="A69" s="243" t="s">
        <v>816</v>
      </c>
      <c r="B69" s="243" t="s">
        <v>504</v>
      </c>
      <c r="C69" s="133" t="s">
        <v>68</v>
      </c>
      <c r="G69" s="243"/>
      <c r="H69" s="649"/>
      <c r="N69" s="243"/>
    </row>
    <row r="70" spans="1:14" x14ac:dyDescent="0.25">
      <c r="A70" s="243" t="s">
        <v>817</v>
      </c>
      <c r="B70" s="243" t="s">
        <v>506</v>
      </c>
      <c r="C70" s="133" t="s">
        <v>68</v>
      </c>
      <c r="G70" s="243"/>
      <c r="H70" s="649"/>
      <c r="N70" s="243"/>
    </row>
    <row r="71" spans="1:14" x14ac:dyDescent="0.25">
      <c r="A71" s="243" t="s">
        <v>818</v>
      </c>
      <c r="B71" s="243" t="s">
        <v>508</v>
      </c>
      <c r="C71" s="133" t="s">
        <v>68</v>
      </c>
      <c r="G71" s="243"/>
      <c r="H71" s="649"/>
      <c r="N71" s="243"/>
    </row>
    <row r="72" spans="1:14" x14ac:dyDescent="0.25">
      <c r="A72" s="243" t="s">
        <v>819</v>
      </c>
      <c r="B72" s="243" t="s">
        <v>510</v>
      </c>
      <c r="C72" s="133" t="s">
        <v>68</v>
      </c>
      <c r="G72" s="243"/>
      <c r="H72" s="649"/>
      <c r="N72" s="243"/>
    </row>
    <row r="73" spans="1:14" x14ac:dyDescent="0.25">
      <c r="A73" s="243" t="s">
        <v>820</v>
      </c>
      <c r="B73" s="243" t="s">
        <v>512</v>
      </c>
      <c r="C73" s="133" t="s">
        <v>68</v>
      </c>
      <c r="G73" s="243"/>
      <c r="H73" s="649"/>
      <c r="N73" s="243"/>
    </row>
    <row r="74" spans="1:14" x14ac:dyDescent="0.25">
      <c r="A74" s="243" t="s">
        <v>821</v>
      </c>
      <c r="B74" s="243" t="s">
        <v>514</v>
      </c>
      <c r="C74" s="133" t="s">
        <v>68</v>
      </c>
      <c r="G74" s="243"/>
      <c r="H74" s="649"/>
      <c r="N74" s="243"/>
    </row>
    <row r="75" spans="1:14" x14ac:dyDescent="0.25">
      <c r="A75" s="243" t="s">
        <v>822</v>
      </c>
      <c r="B75" s="243" t="s">
        <v>516</v>
      </c>
      <c r="C75" s="133" t="s">
        <v>68</v>
      </c>
      <c r="G75" s="243"/>
      <c r="H75" s="649"/>
      <c r="N75" s="243"/>
    </row>
    <row r="76" spans="1:14" x14ac:dyDescent="0.25">
      <c r="A76" s="243" t="s">
        <v>823</v>
      </c>
      <c r="B76" s="243" t="s">
        <v>6</v>
      </c>
      <c r="C76" s="133" t="s">
        <v>68</v>
      </c>
      <c r="G76" s="243"/>
      <c r="H76" s="649"/>
      <c r="N76" s="243"/>
    </row>
    <row r="77" spans="1:14" x14ac:dyDescent="0.25">
      <c r="A77" s="243" t="s">
        <v>824</v>
      </c>
      <c r="B77" s="196" t="s">
        <v>281</v>
      </c>
      <c r="C77" s="133">
        <f>SUM(C78:C80)</f>
        <v>0</v>
      </c>
      <c r="G77" s="243"/>
      <c r="H77" s="649"/>
      <c r="I77" s="194"/>
      <c r="N77" s="243"/>
    </row>
    <row r="78" spans="1:14" x14ac:dyDescent="0.25">
      <c r="A78" s="243" t="s">
        <v>825</v>
      </c>
      <c r="B78" s="243" t="s">
        <v>522</v>
      </c>
      <c r="C78" s="133" t="s">
        <v>68</v>
      </c>
      <c r="G78" s="243"/>
      <c r="H78" s="649"/>
      <c r="N78" s="243"/>
    </row>
    <row r="79" spans="1:14" x14ac:dyDescent="0.25">
      <c r="A79" s="243" t="s">
        <v>826</v>
      </c>
      <c r="B79" s="243" t="s">
        <v>524</v>
      </c>
      <c r="C79" s="133" t="s">
        <v>68</v>
      </c>
      <c r="G79" s="243"/>
      <c r="H79" s="649"/>
      <c r="N79" s="243"/>
    </row>
    <row r="80" spans="1:14" x14ac:dyDescent="0.25">
      <c r="A80" s="243" t="s">
        <v>827</v>
      </c>
      <c r="B80" s="243" t="s">
        <v>2</v>
      </c>
      <c r="C80" s="133" t="s">
        <v>68</v>
      </c>
      <c r="G80" s="243"/>
      <c r="H80" s="649"/>
      <c r="N80" s="243"/>
    </row>
    <row r="81" spans="1:14" x14ac:dyDescent="0.25">
      <c r="A81" s="243" t="s">
        <v>828</v>
      </c>
      <c r="B81" s="196" t="s">
        <v>124</v>
      </c>
      <c r="C81" s="133">
        <f>SUM(C82:C92)</f>
        <v>0</v>
      </c>
      <c r="G81" s="243"/>
      <c r="H81" s="649"/>
      <c r="I81" s="194"/>
      <c r="N81" s="243"/>
    </row>
    <row r="82" spans="1:14" x14ac:dyDescent="0.25">
      <c r="A82" s="243" t="s">
        <v>829</v>
      </c>
      <c r="B82" s="187" t="s">
        <v>283</v>
      </c>
      <c r="C82" s="133" t="s">
        <v>68</v>
      </c>
      <c r="G82" s="243"/>
      <c r="H82" s="649"/>
      <c r="I82" s="187"/>
      <c r="N82" s="243"/>
    </row>
    <row r="83" spans="1:14" x14ac:dyDescent="0.25">
      <c r="A83" s="243" t="s">
        <v>830</v>
      </c>
      <c r="B83" s="243" t="s">
        <v>519</v>
      </c>
      <c r="C83" s="133" t="s">
        <v>68</v>
      </c>
      <c r="G83" s="243"/>
      <c r="H83" s="649"/>
      <c r="I83" s="187"/>
      <c r="N83" s="243"/>
    </row>
    <row r="84" spans="1:14" x14ac:dyDescent="0.25">
      <c r="A84" s="243" t="s">
        <v>831</v>
      </c>
      <c r="B84" s="187" t="s">
        <v>285</v>
      </c>
      <c r="C84" s="133" t="s">
        <v>68</v>
      </c>
      <c r="G84" s="243"/>
      <c r="H84" s="649"/>
      <c r="I84" s="187"/>
      <c r="N84" s="243"/>
    </row>
    <row r="85" spans="1:14" x14ac:dyDescent="0.25">
      <c r="A85" s="243" t="s">
        <v>832</v>
      </c>
      <c r="B85" s="187" t="s">
        <v>287</v>
      </c>
      <c r="C85" s="133" t="s">
        <v>68</v>
      </c>
      <c r="G85" s="243"/>
      <c r="H85" s="649"/>
      <c r="I85" s="187"/>
      <c r="N85" s="243"/>
    </row>
    <row r="86" spans="1:14" x14ac:dyDescent="0.25">
      <c r="A86" s="243" t="s">
        <v>833</v>
      </c>
      <c r="B86" s="187" t="s">
        <v>12</v>
      </c>
      <c r="C86" s="133" t="s">
        <v>68</v>
      </c>
      <c r="G86" s="243"/>
      <c r="H86" s="649"/>
      <c r="I86" s="187"/>
      <c r="N86" s="243"/>
    </row>
    <row r="87" spans="1:14" x14ac:dyDescent="0.25">
      <c r="A87" s="243" t="s">
        <v>834</v>
      </c>
      <c r="B87" s="187" t="s">
        <v>290</v>
      </c>
      <c r="C87" s="133" t="s">
        <v>68</v>
      </c>
      <c r="G87" s="243"/>
      <c r="H87" s="649"/>
      <c r="I87" s="187"/>
      <c r="N87" s="243"/>
    </row>
    <row r="88" spans="1:14" x14ac:dyDescent="0.25">
      <c r="A88" s="243" t="s">
        <v>835</v>
      </c>
      <c r="B88" s="187" t="s">
        <v>292</v>
      </c>
      <c r="C88" s="133" t="s">
        <v>68</v>
      </c>
      <c r="G88" s="243"/>
      <c r="H88" s="649"/>
      <c r="I88" s="187"/>
      <c r="N88" s="243"/>
    </row>
    <row r="89" spans="1:14" x14ac:dyDescent="0.25">
      <c r="A89" s="243" t="s">
        <v>836</v>
      </c>
      <c r="B89" s="187" t="s">
        <v>294</v>
      </c>
      <c r="C89" s="133" t="s">
        <v>68</v>
      </c>
      <c r="G89" s="243"/>
      <c r="H89" s="649"/>
      <c r="I89" s="187"/>
      <c r="N89" s="243"/>
    </row>
    <row r="90" spans="1:14" x14ac:dyDescent="0.25">
      <c r="A90" s="243" t="s">
        <v>837</v>
      </c>
      <c r="B90" s="187" t="s">
        <v>296</v>
      </c>
      <c r="C90" s="133" t="s">
        <v>68</v>
      </c>
      <c r="G90" s="243"/>
      <c r="H90" s="649"/>
      <c r="I90" s="187"/>
      <c r="N90" s="243"/>
    </row>
    <row r="91" spans="1:14" x14ac:dyDescent="0.25">
      <c r="A91" s="243" t="s">
        <v>838</v>
      </c>
      <c r="B91" s="187" t="s">
        <v>298</v>
      </c>
      <c r="C91" s="133" t="s">
        <v>68</v>
      </c>
      <c r="G91" s="243"/>
      <c r="H91" s="649"/>
      <c r="I91" s="187"/>
      <c r="N91" s="243"/>
    </row>
    <row r="92" spans="1:14" x14ac:dyDescent="0.25">
      <c r="A92" s="243" t="s">
        <v>839</v>
      </c>
      <c r="B92" s="187" t="s">
        <v>124</v>
      </c>
      <c r="C92" s="133" t="s">
        <v>68</v>
      </c>
      <c r="G92" s="243"/>
      <c r="H92" s="649"/>
      <c r="I92" s="187"/>
      <c r="N92" s="243"/>
    </row>
    <row r="93" spans="1:14" outlineLevel="1" x14ac:dyDescent="0.25">
      <c r="A93" s="243" t="s">
        <v>840</v>
      </c>
      <c r="B93" s="191" t="s">
        <v>128</v>
      </c>
      <c r="C93" s="133"/>
      <c r="G93" s="243"/>
      <c r="H93" s="649"/>
      <c r="I93" s="187"/>
      <c r="N93" s="243"/>
    </row>
    <row r="94" spans="1:14" outlineLevel="1" x14ac:dyDescent="0.25">
      <c r="A94" s="243" t="s">
        <v>841</v>
      </c>
      <c r="B94" s="191" t="s">
        <v>128</v>
      </c>
      <c r="C94" s="133"/>
      <c r="G94" s="243"/>
      <c r="H94" s="649"/>
      <c r="I94" s="187"/>
      <c r="N94" s="243"/>
    </row>
    <row r="95" spans="1:14" outlineLevel="1" x14ac:dyDescent="0.25">
      <c r="A95" s="243" t="s">
        <v>842</v>
      </c>
      <c r="B95" s="191" t="s">
        <v>128</v>
      </c>
      <c r="C95" s="133"/>
      <c r="G95" s="243"/>
      <c r="H95" s="649"/>
      <c r="I95" s="187"/>
      <c r="N95" s="243"/>
    </row>
    <row r="96" spans="1:14" outlineLevel="1" x14ac:dyDescent="0.25">
      <c r="A96" s="243" t="s">
        <v>843</v>
      </c>
      <c r="B96" s="191" t="s">
        <v>128</v>
      </c>
      <c r="C96" s="133"/>
      <c r="G96" s="243"/>
      <c r="H96" s="649"/>
      <c r="I96" s="187"/>
      <c r="N96" s="243"/>
    </row>
    <row r="97" spans="1:14" outlineLevel="1" x14ac:dyDescent="0.25">
      <c r="A97" s="243" t="s">
        <v>844</v>
      </c>
      <c r="B97" s="191" t="s">
        <v>128</v>
      </c>
      <c r="C97" s="133"/>
      <c r="G97" s="243"/>
      <c r="H97" s="649"/>
      <c r="I97" s="187"/>
      <c r="N97" s="243"/>
    </row>
    <row r="98" spans="1:14" outlineLevel="1" x14ac:dyDescent="0.25">
      <c r="A98" s="243" t="s">
        <v>845</v>
      </c>
      <c r="B98" s="191" t="s">
        <v>128</v>
      </c>
      <c r="C98" s="133"/>
      <c r="G98" s="243"/>
      <c r="H98" s="649"/>
      <c r="I98" s="187"/>
      <c r="N98" s="243"/>
    </row>
    <row r="99" spans="1:14" outlineLevel="1" x14ac:dyDescent="0.25">
      <c r="A99" s="243" t="s">
        <v>846</v>
      </c>
      <c r="B99" s="191" t="s">
        <v>128</v>
      </c>
      <c r="C99" s="133"/>
      <c r="G99" s="243"/>
      <c r="H99" s="649"/>
      <c r="I99" s="187"/>
      <c r="N99" s="243"/>
    </row>
    <row r="100" spans="1:14" outlineLevel="1" x14ac:dyDescent="0.25">
      <c r="A100" s="243" t="s">
        <v>847</v>
      </c>
      <c r="B100" s="191" t="s">
        <v>128</v>
      </c>
      <c r="C100" s="133"/>
      <c r="G100" s="243"/>
      <c r="H100" s="649"/>
      <c r="I100" s="187"/>
      <c r="N100" s="243"/>
    </row>
    <row r="101" spans="1:14" outlineLevel="1" x14ac:dyDescent="0.25">
      <c r="A101" s="243" t="s">
        <v>848</v>
      </c>
      <c r="B101" s="191" t="s">
        <v>128</v>
      </c>
      <c r="C101" s="133"/>
      <c r="G101" s="243"/>
      <c r="H101" s="649"/>
      <c r="I101" s="187"/>
      <c r="N101" s="243"/>
    </row>
    <row r="102" spans="1:14" outlineLevel="1" x14ac:dyDescent="0.25">
      <c r="A102" s="243" t="s">
        <v>849</v>
      </c>
      <c r="B102" s="191" t="s">
        <v>128</v>
      </c>
      <c r="C102" s="133"/>
      <c r="G102" s="243"/>
      <c r="H102" s="649"/>
      <c r="I102" s="187"/>
      <c r="N102" s="243"/>
    </row>
    <row r="103" spans="1:14" ht="15" customHeight="1" x14ac:dyDescent="0.25">
      <c r="A103" s="186"/>
      <c r="B103" s="659" t="s">
        <v>1506</v>
      </c>
      <c r="C103" s="660" t="s">
        <v>764</v>
      </c>
      <c r="D103" s="186"/>
      <c r="E103" s="214"/>
      <c r="F103" s="186"/>
      <c r="G103" s="215"/>
      <c r="H103" s="649"/>
      <c r="I103" s="198"/>
      <c r="J103" s="189"/>
      <c r="K103" s="189"/>
      <c r="L103" s="194"/>
      <c r="M103" s="189"/>
      <c r="N103" s="180"/>
    </row>
    <row r="104" spans="1:14" x14ac:dyDescent="0.25">
      <c r="A104" s="243" t="s">
        <v>850</v>
      </c>
      <c r="B104" s="187" t="s">
        <v>547</v>
      </c>
      <c r="C104" s="133" t="s">
        <v>68</v>
      </c>
      <c r="G104" s="243"/>
      <c r="H104" s="649"/>
      <c r="I104" s="187"/>
      <c r="N104" s="243"/>
    </row>
    <row r="105" spans="1:14" x14ac:dyDescent="0.25">
      <c r="A105" s="243" t="s">
        <v>851</v>
      </c>
      <c r="B105" s="187" t="s">
        <v>547</v>
      </c>
      <c r="C105" s="133" t="s">
        <v>68</v>
      </c>
      <c r="G105" s="243"/>
      <c r="H105" s="649"/>
      <c r="I105" s="187"/>
      <c r="N105" s="243"/>
    </row>
    <row r="106" spans="1:14" x14ac:dyDescent="0.25">
      <c r="A106" s="243" t="s">
        <v>852</v>
      </c>
      <c r="B106" s="187" t="s">
        <v>547</v>
      </c>
      <c r="C106" s="133" t="s">
        <v>68</v>
      </c>
      <c r="G106" s="243"/>
      <c r="H106" s="649"/>
      <c r="I106" s="187"/>
      <c r="N106" s="243"/>
    </row>
    <row r="107" spans="1:14" x14ac:dyDescent="0.25">
      <c r="A107" s="243" t="s">
        <v>853</v>
      </c>
      <c r="B107" s="187" t="s">
        <v>547</v>
      </c>
      <c r="C107" s="133" t="s">
        <v>68</v>
      </c>
      <c r="G107" s="243"/>
      <c r="H107" s="649"/>
      <c r="I107" s="187"/>
      <c r="N107" s="243"/>
    </row>
    <row r="108" spans="1:14" x14ac:dyDescent="0.25">
      <c r="A108" s="243" t="s">
        <v>854</v>
      </c>
      <c r="B108" s="187" t="s">
        <v>547</v>
      </c>
      <c r="C108" s="133" t="s">
        <v>68</v>
      </c>
      <c r="G108" s="243"/>
      <c r="H108" s="649"/>
      <c r="I108" s="187"/>
      <c r="N108" s="243"/>
    </row>
    <row r="109" spans="1:14" x14ac:dyDescent="0.25">
      <c r="A109" s="243" t="s">
        <v>855</v>
      </c>
      <c r="B109" s="187" t="s">
        <v>547</v>
      </c>
      <c r="C109" s="133" t="s">
        <v>68</v>
      </c>
      <c r="G109" s="243"/>
      <c r="H109" s="649"/>
      <c r="I109" s="187"/>
      <c r="N109" s="243"/>
    </row>
    <row r="110" spans="1:14" x14ac:dyDescent="0.25">
      <c r="A110" s="243" t="s">
        <v>856</v>
      </c>
      <c r="B110" s="187" t="s">
        <v>547</v>
      </c>
      <c r="C110" s="133" t="s">
        <v>68</v>
      </c>
      <c r="G110" s="243"/>
      <c r="H110" s="649"/>
      <c r="I110" s="187"/>
      <c r="N110" s="243"/>
    </row>
    <row r="111" spans="1:14" x14ac:dyDescent="0.25">
      <c r="A111" s="243" t="s">
        <v>857</v>
      </c>
      <c r="B111" s="187" t="s">
        <v>547</v>
      </c>
      <c r="C111" s="133" t="s">
        <v>68</v>
      </c>
      <c r="G111" s="243"/>
      <c r="H111" s="649"/>
      <c r="I111" s="187"/>
      <c r="N111" s="243"/>
    </row>
    <row r="112" spans="1:14" x14ac:dyDescent="0.25">
      <c r="A112" s="243" t="s">
        <v>858</v>
      </c>
      <c r="B112" s="187" t="s">
        <v>547</v>
      </c>
      <c r="C112" s="133" t="s">
        <v>68</v>
      </c>
      <c r="G112" s="243"/>
      <c r="H112" s="649"/>
      <c r="I112" s="187"/>
      <c r="N112" s="243"/>
    </row>
    <row r="113" spans="1:14" x14ac:dyDescent="0.25">
      <c r="A113" s="243" t="s">
        <v>859</v>
      </c>
      <c r="B113" s="187" t="s">
        <v>547</v>
      </c>
      <c r="C113" s="133" t="s">
        <v>68</v>
      </c>
      <c r="G113" s="243"/>
      <c r="H113" s="649"/>
      <c r="I113" s="187"/>
      <c r="N113" s="243"/>
    </row>
    <row r="114" spans="1:14" x14ac:dyDescent="0.25">
      <c r="A114" s="243" t="s">
        <v>860</v>
      </c>
      <c r="B114" s="187" t="s">
        <v>547</v>
      </c>
      <c r="C114" s="133" t="s">
        <v>68</v>
      </c>
      <c r="G114" s="243"/>
      <c r="H114" s="649"/>
      <c r="I114" s="187"/>
      <c r="N114" s="243"/>
    </row>
    <row r="115" spans="1:14" x14ac:dyDescent="0.25">
      <c r="A115" s="243" t="s">
        <v>861</v>
      </c>
      <c r="B115" s="187" t="s">
        <v>547</v>
      </c>
      <c r="C115" s="133" t="s">
        <v>68</v>
      </c>
      <c r="G115" s="243"/>
      <c r="H115" s="649"/>
      <c r="I115" s="187"/>
      <c r="N115" s="243"/>
    </row>
    <row r="116" spans="1:14" x14ac:dyDescent="0.25">
      <c r="A116" s="243" t="s">
        <v>862</v>
      </c>
      <c r="B116" s="187" t="s">
        <v>547</v>
      </c>
      <c r="C116" s="133" t="s">
        <v>68</v>
      </c>
      <c r="G116" s="243"/>
      <c r="H116" s="649"/>
      <c r="I116" s="187"/>
      <c r="N116" s="243"/>
    </row>
    <row r="117" spans="1:14" x14ac:dyDescent="0.25">
      <c r="A117" s="243" t="s">
        <v>863</v>
      </c>
      <c r="B117" s="187" t="s">
        <v>547</v>
      </c>
      <c r="C117" s="133" t="s">
        <v>68</v>
      </c>
      <c r="G117" s="243"/>
      <c r="H117" s="649"/>
      <c r="I117" s="187"/>
      <c r="N117" s="243"/>
    </row>
    <row r="118" spans="1:14" x14ac:dyDescent="0.25">
      <c r="A118" s="243" t="s">
        <v>864</v>
      </c>
      <c r="B118" s="187" t="s">
        <v>547</v>
      </c>
      <c r="C118" s="133" t="s">
        <v>68</v>
      </c>
      <c r="G118" s="243"/>
      <c r="H118" s="649"/>
      <c r="I118" s="187"/>
      <c r="N118" s="243"/>
    </row>
    <row r="119" spans="1:14" x14ac:dyDescent="0.25">
      <c r="A119" s="243" t="s">
        <v>865</v>
      </c>
      <c r="B119" s="187" t="s">
        <v>547</v>
      </c>
      <c r="C119" s="133" t="s">
        <v>68</v>
      </c>
      <c r="G119" s="243"/>
      <c r="H119" s="649"/>
      <c r="I119" s="187"/>
      <c r="N119" s="243"/>
    </row>
    <row r="120" spans="1:14" x14ac:dyDescent="0.25">
      <c r="A120" s="243" t="s">
        <v>866</v>
      </c>
      <c r="B120" s="187" t="s">
        <v>547</v>
      </c>
      <c r="C120" s="133" t="s">
        <v>68</v>
      </c>
      <c r="G120" s="243"/>
      <c r="H120" s="649"/>
      <c r="I120" s="187"/>
      <c r="N120" s="243"/>
    </row>
    <row r="121" spans="1:14" x14ac:dyDescent="0.25">
      <c r="A121" s="243" t="s">
        <v>867</v>
      </c>
      <c r="B121" s="187" t="s">
        <v>547</v>
      </c>
      <c r="C121" s="133" t="s">
        <v>68</v>
      </c>
      <c r="G121" s="243"/>
      <c r="H121" s="649"/>
      <c r="I121" s="187"/>
      <c r="N121" s="243"/>
    </row>
    <row r="122" spans="1:14" x14ac:dyDescent="0.25">
      <c r="A122" s="243" t="s">
        <v>868</v>
      </c>
      <c r="B122" s="187" t="s">
        <v>547</v>
      </c>
      <c r="C122" s="133" t="s">
        <v>68</v>
      </c>
      <c r="G122" s="243"/>
      <c r="H122" s="649"/>
      <c r="I122" s="187"/>
      <c r="N122" s="243"/>
    </row>
    <row r="123" spans="1:14" x14ac:dyDescent="0.25">
      <c r="A123" s="243" t="s">
        <v>869</v>
      </c>
      <c r="B123" s="187" t="s">
        <v>547</v>
      </c>
      <c r="C123" s="133" t="s">
        <v>68</v>
      </c>
      <c r="G123" s="243"/>
      <c r="H123" s="649"/>
      <c r="I123" s="187"/>
      <c r="N123" s="243"/>
    </row>
    <row r="124" spans="1:14" x14ac:dyDescent="0.25">
      <c r="A124" s="243" t="s">
        <v>870</v>
      </c>
      <c r="B124" s="187" t="s">
        <v>547</v>
      </c>
      <c r="C124" s="133" t="s">
        <v>68</v>
      </c>
      <c r="G124" s="243"/>
      <c r="H124" s="649"/>
      <c r="I124" s="187"/>
      <c r="N124" s="243"/>
    </row>
    <row r="125" spans="1:14" x14ac:dyDescent="0.25">
      <c r="A125" s="243" t="s">
        <v>871</v>
      </c>
      <c r="B125" s="187" t="s">
        <v>547</v>
      </c>
      <c r="C125" s="133" t="s">
        <v>68</v>
      </c>
      <c r="G125" s="243"/>
      <c r="H125" s="649"/>
      <c r="I125" s="187"/>
      <c r="N125" s="243"/>
    </row>
    <row r="126" spans="1:14" x14ac:dyDescent="0.25">
      <c r="A126" s="243" t="s">
        <v>872</v>
      </c>
      <c r="B126" s="187" t="s">
        <v>547</v>
      </c>
      <c r="C126" s="133" t="s">
        <v>68</v>
      </c>
      <c r="G126" s="243"/>
      <c r="H126" s="649"/>
      <c r="I126" s="187"/>
      <c r="N126" s="243"/>
    </row>
    <row r="127" spans="1:14" x14ac:dyDescent="0.25">
      <c r="A127" s="243" t="s">
        <v>873</v>
      </c>
      <c r="B127" s="187" t="s">
        <v>547</v>
      </c>
      <c r="C127" s="133" t="s">
        <v>68</v>
      </c>
      <c r="G127" s="243"/>
      <c r="H127" s="649"/>
      <c r="I127" s="187"/>
      <c r="N127" s="243"/>
    </row>
    <row r="128" spans="1:14" x14ac:dyDescent="0.25">
      <c r="A128" s="243" t="s">
        <v>874</v>
      </c>
      <c r="B128" s="187" t="s">
        <v>547</v>
      </c>
      <c r="C128" s="243" t="s">
        <v>68</v>
      </c>
      <c r="G128" s="243"/>
      <c r="H128" s="649"/>
      <c r="I128" s="187"/>
      <c r="N128" s="243"/>
    </row>
    <row r="129" spans="1:14" x14ac:dyDescent="0.25">
      <c r="A129" s="186"/>
      <c r="B129" s="213" t="s">
        <v>578</v>
      </c>
      <c r="C129" s="186" t="s">
        <v>764</v>
      </c>
      <c r="D129" s="186"/>
      <c r="E129" s="186"/>
      <c r="F129" s="215"/>
      <c r="G129" s="215"/>
      <c r="H129" s="649"/>
      <c r="I129" s="198"/>
      <c r="J129" s="189"/>
      <c r="K129" s="189"/>
      <c r="L129" s="189"/>
      <c r="M129" s="180"/>
      <c r="N129" s="180"/>
    </row>
    <row r="130" spans="1:14" x14ac:dyDescent="0.25">
      <c r="A130" s="243" t="s">
        <v>875</v>
      </c>
      <c r="B130" s="243" t="s">
        <v>580</v>
      </c>
      <c r="C130" s="133" t="s">
        <v>68</v>
      </c>
      <c r="D130" s="649"/>
      <c r="E130" s="649"/>
      <c r="F130" s="649"/>
      <c r="G130" s="649"/>
      <c r="H130" s="649"/>
      <c r="K130" s="649"/>
      <c r="L130" s="649"/>
      <c r="M130" s="649"/>
      <c r="N130" s="649"/>
    </row>
    <row r="131" spans="1:14" x14ac:dyDescent="0.25">
      <c r="A131" s="243" t="s">
        <v>876</v>
      </c>
      <c r="B131" s="243" t="s">
        <v>582</v>
      </c>
      <c r="C131" s="133" t="s">
        <v>68</v>
      </c>
      <c r="D131" s="649"/>
      <c r="E131" s="649"/>
      <c r="F131" s="649"/>
      <c r="G131" s="649"/>
      <c r="H131" s="649"/>
      <c r="K131" s="649"/>
      <c r="L131" s="649"/>
      <c r="M131" s="649"/>
      <c r="N131" s="649"/>
    </row>
    <row r="132" spans="1:14" x14ac:dyDescent="0.25">
      <c r="A132" s="243" t="s">
        <v>877</v>
      </c>
      <c r="B132" s="243" t="s">
        <v>124</v>
      </c>
      <c r="C132" s="133" t="s">
        <v>68</v>
      </c>
      <c r="D132" s="649"/>
      <c r="E132" s="649"/>
      <c r="F132" s="649"/>
      <c r="G132" s="649"/>
      <c r="H132" s="649"/>
      <c r="K132" s="649"/>
      <c r="L132" s="649"/>
      <c r="M132" s="649"/>
      <c r="N132" s="649"/>
    </row>
    <row r="133" spans="1:14" outlineLevel="1" x14ac:dyDescent="0.25">
      <c r="A133" s="243" t="s">
        <v>878</v>
      </c>
      <c r="C133" s="133"/>
      <c r="D133" s="649"/>
      <c r="E133" s="649"/>
      <c r="F133" s="649"/>
      <c r="G133" s="649"/>
      <c r="H133" s="649"/>
      <c r="K133" s="649"/>
      <c r="L133" s="649"/>
      <c r="M133" s="649"/>
      <c r="N133" s="649"/>
    </row>
    <row r="134" spans="1:14" outlineLevel="1" x14ac:dyDescent="0.25">
      <c r="A134" s="243" t="s">
        <v>879</v>
      </c>
      <c r="C134" s="133"/>
      <c r="D134" s="649"/>
      <c r="E134" s="649"/>
      <c r="F134" s="649"/>
      <c r="G134" s="649"/>
      <c r="H134" s="649"/>
      <c r="K134" s="649"/>
      <c r="L134" s="649"/>
      <c r="M134" s="649"/>
      <c r="N134" s="649"/>
    </row>
    <row r="135" spans="1:14" outlineLevel="1" x14ac:dyDescent="0.25">
      <c r="A135" s="243" t="s">
        <v>880</v>
      </c>
      <c r="C135" s="133"/>
      <c r="D135" s="649"/>
      <c r="E135" s="649"/>
      <c r="F135" s="649"/>
      <c r="G135" s="649"/>
      <c r="H135" s="649"/>
      <c r="K135" s="649"/>
      <c r="L135" s="649"/>
      <c r="M135" s="649"/>
      <c r="N135" s="649"/>
    </row>
    <row r="136" spans="1:14" outlineLevel="1" x14ac:dyDescent="0.25">
      <c r="A136" s="243" t="s">
        <v>881</v>
      </c>
      <c r="C136" s="133"/>
      <c r="D136" s="649"/>
      <c r="E136" s="649"/>
      <c r="F136" s="649"/>
      <c r="G136" s="649"/>
      <c r="H136" s="649"/>
      <c r="K136" s="649"/>
      <c r="L136" s="649"/>
      <c r="M136" s="649"/>
      <c r="N136" s="649"/>
    </row>
    <row r="137" spans="1:14" x14ac:dyDescent="0.25">
      <c r="A137" s="186"/>
      <c r="B137" s="213" t="s">
        <v>590</v>
      </c>
      <c r="C137" s="186" t="s">
        <v>764</v>
      </c>
      <c r="D137" s="186"/>
      <c r="E137" s="186"/>
      <c r="F137" s="215"/>
      <c r="G137" s="215"/>
      <c r="H137" s="649"/>
      <c r="I137" s="198"/>
      <c r="J137" s="189"/>
      <c r="K137" s="189"/>
      <c r="L137" s="189"/>
      <c r="M137" s="180"/>
      <c r="N137" s="180"/>
    </row>
    <row r="138" spans="1:14" x14ac:dyDescent="0.25">
      <c r="A138" s="243" t="s">
        <v>882</v>
      </c>
      <c r="B138" s="243" t="s">
        <v>592</v>
      </c>
      <c r="C138" s="133" t="s">
        <v>68</v>
      </c>
      <c r="D138" s="226"/>
      <c r="E138" s="226"/>
      <c r="F138" s="69"/>
      <c r="G138" s="203"/>
      <c r="H138" s="649"/>
      <c r="K138" s="226"/>
      <c r="L138" s="226"/>
      <c r="M138" s="69"/>
      <c r="N138" s="203"/>
    </row>
    <row r="139" spans="1:14" x14ac:dyDescent="0.25">
      <c r="A139" s="243" t="s">
        <v>883</v>
      </c>
      <c r="B139" s="243" t="s">
        <v>594</v>
      </c>
      <c r="C139" s="133" t="s">
        <v>68</v>
      </c>
      <c r="D139" s="226"/>
      <c r="E139" s="226"/>
      <c r="F139" s="69"/>
      <c r="G139" s="203"/>
      <c r="H139" s="649"/>
      <c r="K139" s="226"/>
      <c r="L139" s="226"/>
      <c r="M139" s="69"/>
      <c r="N139" s="203"/>
    </row>
    <row r="140" spans="1:14" x14ac:dyDescent="0.25">
      <c r="A140" s="243" t="s">
        <v>884</v>
      </c>
      <c r="B140" s="243" t="s">
        <v>124</v>
      </c>
      <c r="C140" s="133" t="s">
        <v>68</v>
      </c>
      <c r="D140" s="226"/>
      <c r="E140" s="226"/>
      <c r="F140" s="69"/>
      <c r="G140" s="203"/>
      <c r="H140" s="649"/>
      <c r="K140" s="226"/>
      <c r="L140" s="226"/>
      <c r="M140" s="69"/>
      <c r="N140" s="203"/>
    </row>
    <row r="141" spans="1:14" outlineLevel="1" x14ac:dyDescent="0.25">
      <c r="A141" s="243" t="s">
        <v>885</v>
      </c>
      <c r="C141" s="133"/>
      <c r="D141" s="226"/>
      <c r="E141" s="226"/>
      <c r="F141" s="69"/>
      <c r="G141" s="203"/>
      <c r="H141" s="649"/>
      <c r="K141" s="226"/>
      <c r="L141" s="226"/>
      <c r="M141" s="69"/>
      <c r="N141" s="203"/>
    </row>
    <row r="142" spans="1:14" outlineLevel="1" x14ac:dyDescent="0.25">
      <c r="A142" s="243" t="s">
        <v>886</v>
      </c>
      <c r="C142" s="133"/>
      <c r="D142" s="226"/>
      <c r="E142" s="226"/>
      <c r="F142" s="69"/>
      <c r="G142" s="203"/>
      <c r="H142" s="649"/>
      <c r="K142" s="226"/>
      <c r="L142" s="226"/>
      <c r="M142" s="69"/>
      <c r="N142" s="203"/>
    </row>
    <row r="143" spans="1:14" outlineLevel="1" x14ac:dyDescent="0.25">
      <c r="A143" s="243" t="s">
        <v>887</v>
      </c>
      <c r="C143" s="133"/>
      <c r="D143" s="226"/>
      <c r="E143" s="226"/>
      <c r="F143" s="69"/>
      <c r="G143" s="203"/>
      <c r="H143" s="649"/>
      <c r="K143" s="226"/>
      <c r="L143" s="226"/>
      <c r="M143" s="69"/>
      <c r="N143" s="203"/>
    </row>
    <row r="144" spans="1:14" outlineLevel="1" x14ac:dyDescent="0.25">
      <c r="A144" s="243" t="s">
        <v>888</v>
      </c>
      <c r="C144" s="133"/>
      <c r="D144" s="226"/>
      <c r="E144" s="226"/>
      <c r="F144" s="69"/>
      <c r="G144" s="203"/>
      <c r="H144" s="649"/>
      <c r="K144" s="226"/>
      <c r="L144" s="226"/>
      <c r="M144" s="69"/>
      <c r="N144" s="203"/>
    </row>
    <row r="145" spans="1:14" outlineLevel="1" x14ac:dyDescent="0.25">
      <c r="A145" s="243" t="s">
        <v>889</v>
      </c>
      <c r="C145" s="133"/>
      <c r="D145" s="226"/>
      <c r="E145" s="226"/>
      <c r="F145" s="69"/>
      <c r="G145" s="203"/>
      <c r="H145" s="649"/>
      <c r="K145" s="226"/>
      <c r="L145" s="226"/>
      <c r="M145" s="69"/>
      <c r="N145" s="203"/>
    </row>
    <row r="146" spans="1:14" outlineLevel="1" x14ac:dyDescent="0.25">
      <c r="A146" s="243" t="s">
        <v>890</v>
      </c>
      <c r="C146" s="133"/>
      <c r="D146" s="226"/>
      <c r="E146" s="226"/>
      <c r="F146" s="69"/>
      <c r="G146" s="203"/>
      <c r="H146" s="649"/>
      <c r="K146" s="226"/>
      <c r="L146" s="226"/>
      <c r="M146" s="69"/>
      <c r="N146" s="203"/>
    </row>
    <row r="147" spans="1:14" x14ac:dyDescent="0.25">
      <c r="A147" s="186"/>
      <c r="B147" s="213" t="s">
        <v>891</v>
      </c>
      <c r="C147" s="186" t="s">
        <v>96</v>
      </c>
      <c r="D147" s="186"/>
      <c r="E147" s="186"/>
      <c r="F147" s="186" t="s">
        <v>764</v>
      </c>
      <c r="G147" s="215"/>
      <c r="H147" s="649"/>
      <c r="I147" s="198"/>
      <c r="J147" s="189"/>
      <c r="K147" s="189"/>
      <c r="L147" s="189"/>
      <c r="M147" s="189"/>
      <c r="N147" s="180"/>
    </row>
    <row r="148" spans="1:14" x14ac:dyDescent="0.25">
      <c r="A148" s="243" t="s">
        <v>892</v>
      </c>
      <c r="B148" s="187" t="s">
        <v>893</v>
      </c>
      <c r="C148" s="193" t="s">
        <v>68</v>
      </c>
      <c r="D148" s="226"/>
      <c r="E148" s="226"/>
      <c r="F148" s="188" t="str">
        <f>IF($C$152=0,"",IF(C148="[for completion]","",C148/$C$152))</f>
        <v/>
      </c>
      <c r="G148" s="203"/>
      <c r="H148" s="649"/>
      <c r="I148" s="187"/>
      <c r="K148" s="226"/>
      <c r="L148" s="226"/>
      <c r="M148" s="204"/>
      <c r="N148" s="203"/>
    </row>
    <row r="149" spans="1:14" x14ac:dyDescent="0.25">
      <c r="A149" s="243" t="s">
        <v>894</v>
      </c>
      <c r="B149" s="187" t="s">
        <v>895</v>
      </c>
      <c r="C149" s="193" t="s">
        <v>68</v>
      </c>
      <c r="D149" s="226"/>
      <c r="E149" s="226"/>
      <c r="F149" s="188" t="str">
        <f>IF($C$152=0,"",IF(C149="[for completion]","",C149/$C$152))</f>
        <v/>
      </c>
      <c r="G149" s="203"/>
      <c r="H149" s="649"/>
      <c r="I149" s="187"/>
      <c r="K149" s="226"/>
      <c r="L149" s="226"/>
      <c r="M149" s="204"/>
      <c r="N149" s="203"/>
    </row>
    <row r="150" spans="1:14" x14ac:dyDescent="0.25">
      <c r="A150" s="243" t="s">
        <v>896</v>
      </c>
      <c r="B150" s="187" t="s">
        <v>897</v>
      </c>
      <c r="C150" s="193" t="s">
        <v>68</v>
      </c>
      <c r="D150" s="226"/>
      <c r="E150" s="226"/>
      <c r="F150" s="188" t="str">
        <f>IF($C$152=0,"",IF(C150="[for completion]","",C150/$C$152))</f>
        <v/>
      </c>
      <c r="G150" s="203"/>
      <c r="H150" s="649"/>
      <c r="I150" s="187"/>
      <c r="K150" s="226"/>
      <c r="L150" s="226"/>
      <c r="M150" s="204"/>
      <c r="N150" s="203"/>
    </row>
    <row r="151" spans="1:14" ht="15" customHeight="1" x14ac:dyDescent="0.25">
      <c r="A151" s="243" t="s">
        <v>898</v>
      </c>
      <c r="B151" s="187" t="s">
        <v>899</v>
      </c>
      <c r="C151" s="193" t="s">
        <v>68</v>
      </c>
      <c r="D151" s="226"/>
      <c r="E151" s="226"/>
      <c r="F151" s="188" t="str">
        <f>IF($C$152=0,"",IF(C151="[for completion]","",C151/$C$152))</f>
        <v/>
      </c>
      <c r="G151" s="203"/>
      <c r="H151" s="649"/>
      <c r="I151" s="187"/>
      <c r="K151" s="226"/>
      <c r="L151" s="226"/>
      <c r="M151" s="204"/>
      <c r="N151" s="203"/>
    </row>
    <row r="152" spans="1:14" ht="15" customHeight="1" x14ac:dyDescent="0.25">
      <c r="A152" s="243" t="s">
        <v>900</v>
      </c>
      <c r="B152" s="201" t="s">
        <v>126</v>
      </c>
      <c r="C152" s="202">
        <f>SUM(C148:C151)</f>
        <v>0</v>
      </c>
      <c r="D152" s="226"/>
      <c r="E152" s="226"/>
      <c r="F152" s="133">
        <f>SUM(F148:F151)</f>
        <v>0</v>
      </c>
      <c r="G152" s="203"/>
      <c r="H152" s="649"/>
      <c r="I152" s="187"/>
      <c r="K152" s="226"/>
      <c r="L152" s="226"/>
      <c r="M152" s="204"/>
      <c r="N152" s="203"/>
    </row>
    <row r="153" spans="1:14" ht="15" customHeight="1" outlineLevel="1" x14ac:dyDescent="0.25">
      <c r="A153" s="243" t="s">
        <v>901</v>
      </c>
      <c r="B153" s="191" t="s">
        <v>902</v>
      </c>
      <c r="D153" s="226"/>
      <c r="E153" s="226"/>
      <c r="F153" s="188" t="str">
        <f>IF($C$152=0,"",IF(C153="[for completion]","",C153/$C$152))</f>
        <v/>
      </c>
      <c r="G153" s="203"/>
      <c r="H153" s="649"/>
      <c r="I153" s="187"/>
      <c r="K153" s="226"/>
      <c r="L153" s="226"/>
      <c r="M153" s="204"/>
      <c r="N153" s="203"/>
    </row>
    <row r="154" spans="1:14" ht="15" customHeight="1" outlineLevel="1" x14ac:dyDescent="0.25">
      <c r="A154" s="243" t="s">
        <v>903</v>
      </c>
      <c r="B154" s="191" t="s">
        <v>904</v>
      </c>
      <c r="D154" s="226"/>
      <c r="E154" s="226"/>
      <c r="F154" s="188" t="str">
        <f t="shared" ref="F154:F159" si="2">IF($C$152=0,"",IF(C154="[for completion]","",C154/$C$152))</f>
        <v/>
      </c>
      <c r="G154" s="203"/>
      <c r="H154" s="649"/>
      <c r="I154" s="187"/>
      <c r="K154" s="226"/>
      <c r="L154" s="226"/>
      <c r="M154" s="204"/>
      <c r="N154" s="203"/>
    </row>
    <row r="155" spans="1:14" ht="15" customHeight="1" outlineLevel="1" x14ac:dyDescent="0.25">
      <c r="A155" s="243" t="s">
        <v>905</v>
      </c>
      <c r="B155" s="191" t="s">
        <v>906</v>
      </c>
      <c r="D155" s="226"/>
      <c r="E155" s="226"/>
      <c r="F155" s="188" t="str">
        <f t="shared" si="2"/>
        <v/>
      </c>
      <c r="G155" s="203"/>
      <c r="H155" s="649"/>
      <c r="I155" s="187"/>
      <c r="K155" s="226"/>
      <c r="L155" s="226"/>
      <c r="M155" s="204"/>
      <c r="N155" s="203"/>
    </row>
    <row r="156" spans="1:14" ht="15" customHeight="1" outlineLevel="1" x14ac:dyDescent="0.25">
      <c r="A156" s="243" t="s">
        <v>907</v>
      </c>
      <c r="B156" s="191" t="s">
        <v>908</v>
      </c>
      <c r="D156" s="226"/>
      <c r="E156" s="226"/>
      <c r="F156" s="188" t="str">
        <f t="shared" si="2"/>
        <v/>
      </c>
      <c r="G156" s="203"/>
      <c r="H156" s="649"/>
      <c r="I156" s="187"/>
      <c r="K156" s="226"/>
      <c r="L156" s="226"/>
      <c r="M156" s="204"/>
      <c r="N156" s="203"/>
    </row>
    <row r="157" spans="1:14" ht="15" customHeight="1" outlineLevel="1" x14ac:dyDescent="0.25">
      <c r="A157" s="243" t="s">
        <v>909</v>
      </c>
      <c r="B157" s="191" t="s">
        <v>910</v>
      </c>
      <c r="D157" s="226"/>
      <c r="E157" s="226"/>
      <c r="F157" s="188" t="str">
        <f t="shared" si="2"/>
        <v/>
      </c>
      <c r="G157" s="203"/>
      <c r="H157" s="649"/>
      <c r="I157" s="187"/>
      <c r="K157" s="226"/>
      <c r="L157" s="226"/>
      <c r="M157" s="204"/>
      <c r="N157" s="203"/>
    </row>
    <row r="158" spans="1:14" ht="15" customHeight="1" outlineLevel="1" x14ac:dyDescent="0.25">
      <c r="A158" s="243" t="s">
        <v>911</v>
      </c>
      <c r="B158" s="191" t="s">
        <v>912</v>
      </c>
      <c r="D158" s="226"/>
      <c r="E158" s="226"/>
      <c r="F158" s="188" t="str">
        <f t="shared" si="2"/>
        <v/>
      </c>
      <c r="G158" s="203"/>
      <c r="H158" s="649"/>
      <c r="I158" s="187"/>
      <c r="K158" s="226"/>
      <c r="L158" s="226"/>
      <c r="M158" s="204"/>
      <c r="N158" s="203"/>
    </row>
    <row r="159" spans="1:14" ht="15" customHeight="1" outlineLevel="1" x14ac:dyDescent="0.25">
      <c r="A159" s="243" t="s">
        <v>913</v>
      </c>
      <c r="B159" s="191" t="s">
        <v>914</v>
      </c>
      <c r="D159" s="226"/>
      <c r="E159" s="226"/>
      <c r="F159" s="188" t="str">
        <f t="shared" si="2"/>
        <v/>
      </c>
      <c r="G159" s="203"/>
      <c r="H159" s="649"/>
      <c r="I159" s="187"/>
      <c r="K159" s="226"/>
      <c r="L159" s="226"/>
      <c r="M159" s="204"/>
      <c r="N159" s="203"/>
    </row>
    <row r="160" spans="1:14" ht="15" customHeight="1" outlineLevel="1" x14ac:dyDescent="0.25">
      <c r="A160" s="243" t="s">
        <v>915</v>
      </c>
      <c r="B160" s="191"/>
      <c r="D160" s="226"/>
      <c r="E160" s="226"/>
      <c r="F160" s="204"/>
      <c r="G160" s="203"/>
      <c r="H160" s="649"/>
      <c r="I160" s="187"/>
      <c r="K160" s="226"/>
      <c r="L160" s="226"/>
      <c r="M160" s="204"/>
      <c r="N160" s="203"/>
    </row>
    <row r="161" spans="1:14" ht="15" customHeight="1" outlineLevel="1" x14ac:dyDescent="0.25">
      <c r="A161" s="243" t="s">
        <v>916</v>
      </c>
      <c r="B161" s="191"/>
      <c r="D161" s="226"/>
      <c r="E161" s="226"/>
      <c r="F161" s="204"/>
      <c r="G161" s="203"/>
      <c r="H161" s="649"/>
      <c r="I161" s="187"/>
      <c r="K161" s="226"/>
      <c r="L161" s="226"/>
      <c r="M161" s="204"/>
      <c r="N161" s="203"/>
    </row>
    <row r="162" spans="1:14" ht="15" customHeight="1" outlineLevel="1" x14ac:dyDescent="0.25">
      <c r="A162" s="243" t="s">
        <v>917</v>
      </c>
      <c r="B162" s="191"/>
      <c r="D162" s="226"/>
      <c r="E162" s="226"/>
      <c r="F162" s="204"/>
      <c r="G162" s="203"/>
      <c r="H162" s="649"/>
      <c r="I162" s="187"/>
      <c r="K162" s="226"/>
      <c r="L162" s="226"/>
      <c r="M162" s="204"/>
      <c r="N162" s="203"/>
    </row>
    <row r="163" spans="1:14" ht="15" customHeight="1" outlineLevel="1" x14ac:dyDescent="0.25">
      <c r="A163" s="243" t="s">
        <v>918</v>
      </c>
      <c r="B163" s="191"/>
      <c r="D163" s="226"/>
      <c r="E163" s="226"/>
      <c r="F163" s="204"/>
      <c r="G163" s="203"/>
      <c r="H163" s="649"/>
      <c r="I163" s="187"/>
      <c r="K163" s="226"/>
      <c r="L163" s="226"/>
      <c r="M163" s="204"/>
      <c r="N163" s="203"/>
    </row>
    <row r="164" spans="1:14" ht="15" customHeight="1" outlineLevel="1" x14ac:dyDescent="0.25">
      <c r="A164" s="243" t="s">
        <v>919</v>
      </c>
      <c r="B164" s="187"/>
      <c r="D164" s="226"/>
      <c r="E164" s="226"/>
      <c r="F164" s="204"/>
      <c r="G164" s="203"/>
      <c r="H164" s="649"/>
      <c r="I164" s="187"/>
      <c r="K164" s="226"/>
      <c r="L164" s="226"/>
      <c r="M164" s="204"/>
      <c r="N164" s="203"/>
    </row>
    <row r="165" spans="1:14" outlineLevel="1" x14ac:dyDescent="0.25">
      <c r="A165" s="243" t="s">
        <v>920</v>
      </c>
      <c r="B165" s="206"/>
      <c r="C165" s="206"/>
      <c r="D165" s="206"/>
      <c r="E165" s="206"/>
      <c r="F165" s="204"/>
      <c r="G165" s="203"/>
      <c r="H165" s="649"/>
      <c r="I165" s="201"/>
      <c r="J165" s="187"/>
      <c r="K165" s="226"/>
      <c r="L165" s="226"/>
      <c r="M165" s="69"/>
      <c r="N165" s="203"/>
    </row>
    <row r="166" spans="1:14" ht="15" customHeight="1" x14ac:dyDescent="0.25">
      <c r="A166" s="186"/>
      <c r="B166" s="216" t="s">
        <v>921</v>
      </c>
      <c r="C166" s="186" t="s">
        <v>764</v>
      </c>
      <c r="D166" s="186"/>
      <c r="E166" s="186"/>
      <c r="F166" s="215"/>
      <c r="G166" s="215"/>
      <c r="H166" s="649"/>
      <c r="I166" s="198"/>
      <c r="J166" s="189"/>
      <c r="K166" s="189"/>
      <c r="L166" s="189"/>
      <c r="M166" s="180"/>
      <c r="N166" s="180"/>
    </row>
    <row r="167" spans="1:14" x14ac:dyDescent="0.25">
      <c r="A167" s="243" t="s">
        <v>922</v>
      </c>
      <c r="B167" s="243" t="s">
        <v>619</v>
      </c>
      <c r="C167" s="133" t="s">
        <v>68</v>
      </c>
      <c r="D167" s="649"/>
      <c r="E167" s="178"/>
      <c r="F167" s="178"/>
      <c r="G167" s="649"/>
      <c r="H167" s="649"/>
      <c r="K167" s="649"/>
      <c r="L167" s="178"/>
      <c r="M167" s="178"/>
      <c r="N167" s="649"/>
    </row>
    <row r="168" spans="1:14" outlineLevel="1" x14ac:dyDescent="0.25">
      <c r="A168" s="243" t="s">
        <v>923</v>
      </c>
      <c r="B168" s="114" t="s">
        <v>3001</v>
      </c>
      <c r="C168" s="131" t="s">
        <v>68</v>
      </c>
      <c r="D168" s="649"/>
      <c r="E168" s="178"/>
      <c r="F168" s="178"/>
      <c r="G168" s="649"/>
      <c r="H168" s="649"/>
      <c r="K168" s="649"/>
      <c r="L168" s="178"/>
      <c r="M168" s="178"/>
      <c r="N168" s="649"/>
    </row>
    <row r="169" spans="1:14" outlineLevel="1" x14ac:dyDescent="0.25">
      <c r="A169" s="243" t="s">
        <v>924</v>
      </c>
      <c r="D169" s="649"/>
      <c r="E169" s="178"/>
      <c r="F169" s="178"/>
      <c r="G169" s="649"/>
      <c r="H169" s="649"/>
      <c r="K169" s="649"/>
      <c r="L169" s="178"/>
      <c r="M169" s="178"/>
      <c r="N169" s="649"/>
    </row>
    <row r="170" spans="1:14" outlineLevel="1" x14ac:dyDescent="0.25">
      <c r="A170" s="243" t="s">
        <v>925</v>
      </c>
      <c r="D170" s="649"/>
      <c r="E170" s="178"/>
      <c r="F170" s="178"/>
      <c r="G170" s="649"/>
      <c r="H170" s="649"/>
      <c r="K170" s="649"/>
      <c r="L170" s="178"/>
      <c r="M170" s="178"/>
      <c r="N170" s="649"/>
    </row>
    <row r="171" spans="1:14" outlineLevel="1" x14ac:dyDescent="0.25">
      <c r="A171" s="243" t="s">
        <v>926</v>
      </c>
      <c r="D171" s="649"/>
      <c r="E171" s="178"/>
      <c r="F171" s="178"/>
      <c r="G171" s="649"/>
      <c r="H171" s="649"/>
      <c r="K171" s="649"/>
      <c r="L171" s="178"/>
      <c r="M171" s="178"/>
      <c r="N171" s="649"/>
    </row>
    <row r="172" spans="1:14" x14ac:dyDescent="0.25">
      <c r="A172" s="186"/>
      <c r="B172" s="213" t="s">
        <v>927</v>
      </c>
      <c r="C172" s="186" t="s">
        <v>764</v>
      </c>
      <c r="D172" s="186"/>
      <c r="E172" s="186"/>
      <c r="F172" s="215"/>
      <c r="G172" s="215"/>
      <c r="H172" s="649"/>
      <c r="I172" s="198"/>
      <c r="J172" s="189"/>
      <c r="K172" s="189"/>
      <c r="L172" s="189"/>
      <c r="M172" s="180"/>
      <c r="N172" s="180"/>
    </row>
    <row r="173" spans="1:14" ht="15" customHeight="1" x14ac:dyDescent="0.25">
      <c r="A173" s="243" t="s">
        <v>928</v>
      </c>
      <c r="B173" s="243" t="s">
        <v>929</v>
      </c>
      <c r="C173" s="133" t="s">
        <v>68</v>
      </c>
      <c r="D173" s="649"/>
      <c r="E173" s="649"/>
      <c r="F173" s="649"/>
      <c r="G173" s="649"/>
      <c r="H173" s="649"/>
      <c r="K173" s="649"/>
      <c r="L173" s="649"/>
      <c r="M173" s="649"/>
      <c r="N173" s="649"/>
    </row>
    <row r="174" spans="1:14" outlineLevel="1" x14ac:dyDescent="0.25">
      <c r="A174" s="243" t="s">
        <v>930</v>
      </c>
      <c r="D174" s="649"/>
      <c r="E174" s="649"/>
      <c r="F174" s="649"/>
      <c r="G174" s="649"/>
      <c r="H174" s="649"/>
      <c r="K174" s="649"/>
      <c r="L174" s="649"/>
      <c r="M174" s="649"/>
      <c r="N174" s="649"/>
    </row>
    <row r="175" spans="1:14" outlineLevel="1" x14ac:dyDescent="0.25">
      <c r="A175" s="243" t="s">
        <v>931</v>
      </c>
      <c r="D175" s="649"/>
      <c r="E175" s="649"/>
      <c r="F175" s="649"/>
      <c r="G175" s="649"/>
      <c r="H175" s="649"/>
      <c r="K175" s="649"/>
      <c r="L175" s="649"/>
      <c r="M175" s="649"/>
      <c r="N175" s="649"/>
    </row>
    <row r="176" spans="1:14" outlineLevel="1" x14ac:dyDescent="0.25">
      <c r="A176" s="243" t="s">
        <v>932</v>
      </c>
      <c r="D176" s="649"/>
      <c r="E176" s="649"/>
      <c r="F176" s="649"/>
      <c r="G176" s="649"/>
      <c r="H176" s="649"/>
      <c r="K176" s="649"/>
      <c r="L176" s="649"/>
      <c r="M176" s="649"/>
      <c r="N176" s="649"/>
    </row>
    <row r="177" spans="1:14" outlineLevel="1" x14ac:dyDescent="0.25">
      <c r="A177" s="243" t="s">
        <v>933</v>
      </c>
      <c r="D177" s="649"/>
      <c r="E177" s="649"/>
      <c r="F177" s="649"/>
      <c r="G177" s="649"/>
      <c r="H177" s="649"/>
      <c r="K177" s="649"/>
      <c r="L177" s="649"/>
      <c r="M177" s="649"/>
      <c r="N177" s="649"/>
    </row>
    <row r="178" spans="1:14" outlineLevel="1" x14ac:dyDescent="0.25">
      <c r="A178" s="243" t="s">
        <v>934</v>
      </c>
    </row>
    <row r="179" spans="1:14" outlineLevel="1" x14ac:dyDescent="0.2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tabColor rgb="FFE36E00"/>
  </sheetPr>
  <dimension ref="A1:G257"/>
  <sheetViews>
    <sheetView workbookViewId="0">
      <selection activeCell="B31" sqref="B31"/>
    </sheetView>
  </sheetViews>
  <sheetFormatPr defaultColWidth="8.7109375" defaultRowHeight="15" outlineLevelRow="1" x14ac:dyDescent="0.25"/>
  <cols>
    <col min="1" max="1" width="10.7109375" style="243" customWidth="1"/>
    <col min="2" max="2" width="60.7109375" style="243" customWidth="1"/>
    <col min="3" max="4" width="40.7109375" style="243" customWidth="1"/>
    <col min="5" max="5" width="6.7109375" style="243" customWidth="1"/>
    <col min="6" max="6" width="40.7109375" style="243" customWidth="1"/>
    <col min="7" max="7" width="40.7109375" style="178" customWidth="1"/>
    <col min="8" max="16384" width="8.7109375" style="206"/>
  </cols>
  <sheetData>
    <row r="1" spans="1:7" ht="31.5" x14ac:dyDescent="0.25">
      <c r="A1" s="177" t="s">
        <v>936</v>
      </c>
      <c r="B1" s="177"/>
      <c r="C1" s="178"/>
      <c r="D1" s="178"/>
      <c r="E1" s="178"/>
      <c r="F1" s="650" t="s">
        <v>3213</v>
      </c>
    </row>
    <row r="2" spans="1:7" ht="15.75" thickBot="1" x14ac:dyDescent="0.3">
      <c r="A2" s="178"/>
      <c r="B2" s="178"/>
      <c r="C2" s="178"/>
      <c r="D2" s="178"/>
      <c r="E2" s="178"/>
      <c r="F2" s="178"/>
    </row>
    <row r="3" spans="1:7" ht="19.5" thickBot="1" x14ac:dyDescent="0.3">
      <c r="A3" s="181"/>
      <c r="B3" s="182" t="s">
        <v>56</v>
      </c>
      <c r="C3" s="183" t="s">
        <v>57</v>
      </c>
      <c r="D3" s="181"/>
      <c r="E3" s="181"/>
      <c r="F3" s="181"/>
      <c r="G3" s="181"/>
    </row>
    <row r="4" spans="1:7" ht="15.75" thickBot="1" x14ac:dyDescent="0.3"/>
    <row r="5" spans="1:7" ht="19.5" thickBot="1" x14ac:dyDescent="0.3">
      <c r="A5" s="185"/>
      <c r="B5" s="78" t="s">
        <v>937</v>
      </c>
      <c r="C5" s="185"/>
      <c r="E5" s="194"/>
      <c r="F5" s="194"/>
    </row>
    <row r="6" spans="1:7" ht="15.75" thickBot="1" x14ac:dyDescent="0.3">
      <c r="B6" s="667" t="s">
        <v>938</v>
      </c>
    </row>
    <row r="7" spans="1:7" x14ac:dyDescent="0.25">
      <c r="B7" s="43"/>
    </row>
    <row r="8" spans="1:7" ht="37.5" x14ac:dyDescent="0.25">
      <c r="A8" s="244" t="s">
        <v>66</v>
      </c>
      <c r="B8" s="244" t="s">
        <v>938</v>
      </c>
      <c r="C8" s="224"/>
      <c r="D8" s="224"/>
      <c r="E8" s="224"/>
      <c r="F8" s="224"/>
      <c r="G8" s="225"/>
    </row>
    <row r="9" spans="1:7" ht="15" customHeight="1" x14ac:dyDescent="0.25">
      <c r="A9" s="186"/>
      <c r="B9" s="213" t="s">
        <v>752</v>
      </c>
      <c r="C9" s="186" t="s">
        <v>939</v>
      </c>
      <c r="D9" s="186"/>
      <c r="E9" s="214"/>
      <c r="F9" s="186"/>
      <c r="G9" s="215"/>
    </row>
    <row r="10" spans="1:7" x14ac:dyDescent="0.25">
      <c r="A10" s="243" t="s">
        <v>940</v>
      </c>
      <c r="B10" s="243" t="s">
        <v>941</v>
      </c>
      <c r="C10" s="199" t="s">
        <v>68</v>
      </c>
    </row>
    <row r="11" spans="1:7" outlineLevel="1" x14ac:dyDescent="0.25">
      <c r="A11" s="243" t="s">
        <v>942</v>
      </c>
      <c r="B11" s="245" t="s">
        <v>447</v>
      </c>
      <c r="C11" s="199"/>
    </row>
    <row r="12" spans="1:7" outlineLevel="1" x14ac:dyDescent="0.25">
      <c r="A12" s="243" t="s">
        <v>943</v>
      </c>
      <c r="B12" s="245" t="s">
        <v>449</v>
      </c>
      <c r="C12" s="199"/>
    </row>
    <row r="13" spans="1:7" outlineLevel="1" x14ac:dyDescent="0.25">
      <c r="A13" s="243" t="s">
        <v>944</v>
      </c>
      <c r="B13" s="245"/>
    </row>
    <row r="14" spans="1:7" outlineLevel="1" x14ac:dyDescent="0.25">
      <c r="A14" s="243" t="s">
        <v>945</v>
      </c>
      <c r="B14" s="245"/>
    </row>
    <row r="15" spans="1:7" outlineLevel="1" x14ac:dyDescent="0.25">
      <c r="A15" s="243" t="s">
        <v>946</v>
      </c>
      <c r="B15" s="245"/>
    </row>
    <row r="16" spans="1:7" outlineLevel="1" x14ac:dyDescent="0.25">
      <c r="A16" s="243" t="s">
        <v>947</v>
      </c>
      <c r="B16" s="245"/>
    </row>
    <row r="17" spans="1:7" ht="15" customHeight="1" x14ac:dyDescent="0.25">
      <c r="A17" s="186"/>
      <c r="B17" s="213" t="s">
        <v>948</v>
      </c>
      <c r="C17" s="186" t="s">
        <v>949</v>
      </c>
      <c r="D17" s="186"/>
      <c r="E17" s="214"/>
      <c r="F17" s="215"/>
      <c r="G17" s="215"/>
    </row>
    <row r="18" spans="1:7" x14ac:dyDescent="0.25">
      <c r="A18" s="243" t="s">
        <v>950</v>
      </c>
      <c r="B18" s="243" t="s">
        <v>456</v>
      </c>
      <c r="C18" s="133" t="s">
        <v>68</v>
      </c>
    </row>
    <row r="19" spans="1:7" outlineLevel="1" x14ac:dyDescent="0.25">
      <c r="A19" s="243" t="s">
        <v>951</v>
      </c>
      <c r="C19" s="133"/>
    </row>
    <row r="20" spans="1:7" outlineLevel="1" x14ac:dyDescent="0.25">
      <c r="A20" s="243" t="s">
        <v>952</v>
      </c>
      <c r="C20" s="133"/>
    </row>
    <row r="21" spans="1:7" outlineLevel="1" x14ac:dyDescent="0.25">
      <c r="A21" s="243" t="s">
        <v>953</v>
      </c>
      <c r="C21" s="133"/>
    </row>
    <row r="22" spans="1:7" outlineLevel="1" x14ac:dyDescent="0.25">
      <c r="A22" s="243" t="s">
        <v>954</v>
      </c>
      <c r="C22" s="133"/>
    </row>
    <row r="23" spans="1:7" outlineLevel="1" x14ac:dyDescent="0.25">
      <c r="A23" s="243" t="s">
        <v>955</v>
      </c>
      <c r="C23" s="133"/>
    </row>
    <row r="24" spans="1:7" outlineLevel="1" x14ac:dyDescent="0.25">
      <c r="A24" s="243" t="s">
        <v>956</v>
      </c>
      <c r="C24" s="133"/>
    </row>
    <row r="25" spans="1:7" ht="15" customHeight="1" x14ac:dyDescent="0.25">
      <c r="A25" s="186"/>
      <c r="B25" s="213" t="s">
        <v>957</v>
      </c>
      <c r="C25" s="186" t="s">
        <v>949</v>
      </c>
      <c r="D25" s="186"/>
      <c r="E25" s="214"/>
      <c r="F25" s="215"/>
      <c r="G25" s="215"/>
    </row>
    <row r="26" spans="1:7" x14ac:dyDescent="0.25">
      <c r="A26" s="243" t="s">
        <v>958</v>
      </c>
      <c r="B26" s="196" t="s">
        <v>465</v>
      </c>
      <c r="C26" s="133">
        <f>SUM(C27:C53)</f>
        <v>0</v>
      </c>
      <c r="D26" s="196"/>
      <c r="F26" s="196"/>
      <c r="G26" s="243"/>
    </row>
    <row r="27" spans="1:7" x14ac:dyDescent="0.25">
      <c r="A27" s="243" t="s">
        <v>959</v>
      </c>
      <c r="B27" s="243" t="s">
        <v>467</v>
      </c>
      <c r="C27" s="133" t="s">
        <v>68</v>
      </c>
      <c r="D27" s="196"/>
      <c r="F27" s="196"/>
      <c r="G27" s="243"/>
    </row>
    <row r="28" spans="1:7" x14ac:dyDescent="0.25">
      <c r="A28" s="243" t="s">
        <v>960</v>
      </c>
      <c r="B28" s="243" t="s">
        <v>469</v>
      </c>
      <c r="C28" s="133" t="s">
        <v>68</v>
      </c>
      <c r="D28" s="196"/>
      <c r="F28" s="196"/>
      <c r="G28" s="243"/>
    </row>
    <row r="29" spans="1:7" x14ac:dyDescent="0.25">
      <c r="A29" s="243" t="s">
        <v>961</v>
      </c>
      <c r="B29" s="243" t="s">
        <v>471</v>
      </c>
      <c r="C29" s="133" t="s">
        <v>68</v>
      </c>
      <c r="D29" s="196"/>
      <c r="F29" s="196"/>
      <c r="G29" s="243"/>
    </row>
    <row r="30" spans="1:7" x14ac:dyDescent="0.25">
      <c r="A30" s="243" t="s">
        <v>962</v>
      </c>
      <c r="B30" s="243" t="s">
        <v>473</v>
      </c>
      <c r="C30" s="133" t="s">
        <v>68</v>
      </c>
      <c r="D30" s="196"/>
      <c r="F30" s="196"/>
      <c r="G30" s="243"/>
    </row>
    <row r="31" spans="1:7" x14ac:dyDescent="0.25">
      <c r="A31" s="243" t="s">
        <v>963</v>
      </c>
      <c r="B31" s="243" t="s">
        <v>475</v>
      </c>
      <c r="C31" s="133" t="s">
        <v>68</v>
      </c>
      <c r="D31" s="196"/>
      <c r="F31" s="196"/>
      <c r="G31" s="243"/>
    </row>
    <row r="32" spans="1:7" x14ac:dyDescent="0.25">
      <c r="A32" s="243" t="s">
        <v>964</v>
      </c>
      <c r="B32" s="243" t="s">
        <v>2104</v>
      </c>
      <c r="C32" s="133" t="s">
        <v>68</v>
      </c>
      <c r="D32" s="196"/>
      <c r="F32" s="196"/>
      <c r="G32" s="243"/>
    </row>
    <row r="33" spans="1:7" x14ac:dyDescent="0.25">
      <c r="A33" s="243" t="s">
        <v>965</v>
      </c>
      <c r="B33" s="243" t="s">
        <v>479</v>
      </c>
      <c r="C33" s="133" t="s">
        <v>68</v>
      </c>
      <c r="D33" s="196"/>
      <c r="F33" s="196"/>
      <c r="G33" s="243"/>
    </row>
    <row r="34" spans="1:7" x14ac:dyDescent="0.25">
      <c r="A34" s="243" t="s">
        <v>966</v>
      </c>
      <c r="B34" s="243" t="s">
        <v>481</v>
      </c>
      <c r="C34" s="133" t="s">
        <v>68</v>
      </c>
      <c r="D34" s="196"/>
      <c r="F34" s="196"/>
      <c r="G34" s="243"/>
    </row>
    <row r="35" spans="1:7" x14ac:dyDescent="0.25">
      <c r="A35" s="243" t="s">
        <v>967</v>
      </c>
      <c r="B35" s="243" t="s">
        <v>483</v>
      </c>
      <c r="C35" s="133" t="s">
        <v>68</v>
      </c>
      <c r="D35" s="196"/>
      <c r="F35" s="196"/>
      <c r="G35" s="243"/>
    </row>
    <row r="36" spans="1:7" x14ac:dyDescent="0.25">
      <c r="A36" s="243" t="s">
        <v>968</v>
      </c>
      <c r="B36" s="243" t="s">
        <v>485</v>
      </c>
      <c r="C36" s="133" t="s">
        <v>68</v>
      </c>
      <c r="D36" s="196"/>
      <c r="F36" s="196"/>
      <c r="G36" s="243"/>
    </row>
    <row r="37" spans="1:7" x14ac:dyDescent="0.25">
      <c r="A37" s="243" t="s">
        <v>969</v>
      </c>
      <c r="B37" s="243" t="s">
        <v>487</v>
      </c>
      <c r="C37" s="133" t="s">
        <v>68</v>
      </c>
      <c r="D37" s="196"/>
      <c r="F37" s="196"/>
      <c r="G37" s="243"/>
    </row>
    <row r="38" spans="1:7" x14ac:dyDescent="0.25">
      <c r="A38" s="243" t="s">
        <v>970</v>
      </c>
      <c r="B38" s="243" t="s">
        <v>489</v>
      </c>
      <c r="C38" s="133" t="s">
        <v>68</v>
      </c>
      <c r="D38" s="196"/>
      <c r="F38" s="196"/>
      <c r="G38" s="243"/>
    </row>
    <row r="39" spans="1:7" x14ac:dyDescent="0.25">
      <c r="A39" s="243" t="s">
        <v>971</v>
      </c>
      <c r="B39" s="243" t="s">
        <v>491</v>
      </c>
      <c r="C39" s="133" t="s">
        <v>68</v>
      </c>
      <c r="D39" s="196"/>
      <c r="F39" s="196"/>
      <c r="G39" s="243"/>
    </row>
    <row r="40" spans="1:7" x14ac:dyDescent="0.25">
      <c r="A40" s="243" t="s">
        <v>972</v>
      </c>
      <c r="B40" s="243" t="s">
        <v>493</v>
      </c>
      <c r="C40" s="133" t="s">
        <v>68</v>
      </c>
      <c r="D40" s="196"/>
      <c r="F40" s="196"/>
      <c r="G40" s="243"/>
    </row>
    <row r="41" spans="1:7" x14ac:dyDescent="0.25">
      <c r="A41" s="243" t="s">
        <v>973</v>
      </c>
      <c r="B41" s="243" t="s">
        <v>495</v>
      </c>
      <c r="C41" s="133" t="s">
        <v>68</v>
      </c>
      <c r="D41" s="196"/>
      <c r="F41" s="196"/>
      <c r="G41" s="243"/>
    </row>
    <row r="42" spans="1:7" x14ac:dyDescent="0.25">
      <c r="A42" s="243" t="s">
        <v>974</v>
      </c>
      <c r="B42" s="243" t="s">
        <v>3</v>
      </c>
      <c r="C42" s="133" t="s">
        <v>68</v>
      </c>
      <c r="D42" s="196"/>
      <c r="F42" s="196"/>
      <c r="G42" s="243"/>
    </row>
    <row r="43" spans="1:7" x14ac:dyDescent="0.25">
      <c r="A43" s="243" t="s">
        <v>975</v>
      </c>
      <c r="B43" s="243" t="s">
        <v>498</v>
      </c>
      <c r="C43" s="133" t="s">
        <v>68</v>
      </c>
      <c r="D43" s="196"/>
      <c r="F43" s="196"/>
      <c r="G43" s="243"/>
    </row>
    <row r="44" spans="1:7" x14ac:dyDescent="0.25">
      <c r="A44" s="243" t="s">
        <v>976</v>
      </c>
      <c r="B44" s="243" t="s">
        <v>500</v>
      </c>
      <c r="C44" s="133" t="s">
        <v>68</v>
      </c>
      <c r="D44" s="196"/>
      <c r="F44" s="196"/>
      <c r="G44" s="243"/>
    </row>
    <row r="45" spans="1:7" x14ac:dyDescent="0.25">
      <c r="A45" s="243" t="s">
        <v>977</v>
      </c>
      <c r="B45" s="243" t="s">
        <v>502</v>
      </c>
      <c r="C45" s="133" t="s">
        <v>68</v>
      </c>
      <c r="D45" s="196"/>
      <c r="F45" s="196"/>
      <c r="G45" s="243"/>
    </row>
    <row r="46" spans="1:7" x14ac:dyDescent="0.25">
      <c r="A46" s="243" t="s">
        <v>978</v>
      </c>
      <c r="B46" s="243" t="s">
        <v>504</v>
      </c>
      <c r="C46" s="133" t="s">
        <v>68</v>
      </c>
      <c r="D46" s="196"/>
      <c r="F46" s="196"/>
      <c r="G46" s="243"/>
    </row>
    <row r="47" spans="1:7" x14ac:dyDescent="0.25">
      <c r="A47" s="243" t="s">
        <v>979</v>
      </c>
      <c r="B47" s="243" t="s">
        <v>506</v>
      </c>
      <c r="C47" s="133" t="s">
        <v>68</v>
      </c>
      <c r="D47" s="196"/>
      <c r="F47" s="196"/>
      <c r="G47" s="243"/>
    </row>
    <row r="48" spans="1:7" x14ac:dyDescent="0.25">
      <c r="A48" s="243" t="s">
        <v>980</v>
      </c>
      <c r="B48" s="243" t="s">
        <v>508</v>
      </c>
      <c r="C48" s="133" t="s">
        <v>68</v>
      </c>
      <c r="D48" s="196"/>
      <c r="F48" s="196"/>
      <c r="G48" s="243"/>
    </row>
    <row r="49" spans="1:7" x14ac:dyDescent="0.25">
      <c r="A49" s="243" t="s">
        <v>981</v>
      </c>
      <c r="B49" s="243" t="s">
        <v>510</v>
      </c>
      <c r="C49" s="133" t="s">
        <v>68</v>
      </c>
      <c r="D49" s="196"/>
      <c r="F49" s="196"/>
      <c r="G49" s="243"/>
    </row>
    <row r="50" spans="1:7" x14ac:dyDescent="0.25">
      <c r="A50" s="243" t="s">
        <v>982</v>
      </c>
      <c r="B50" s="243" t="s">
        <v>512</v>
      </c>
      <c r="C50" s="133" t="s">
        <v>68</v>
      </c>
      <c r="D50" s="196"/>
      <c r="F50" s="196"/>
      <c r="G50" s="243"/>
    </row>
    <row r="51" spans="1:7" x14ac:dyDescent="0.25">
      <c r="A51" s="243" t="s">
        <v>983</v>
      </c>
      <c r="B51" s="243" t="s">
        <v>514</v>
      </c>
      <c r="C51" s="133" t="s">
        <v>68</v>
      </c>
      <c r="D51" s="196"/>
      <c r="F51" s="196"/>
      <c r="G51" s="243"/>
    </row>
    <row r="52" spans="1:7" x14ac:dyDescent="0.25">
      <c r="A52" s="243" t="s">
        <v>984</v>
      </c>
      <c r="B52" s="243" t="s">
        <v>516</v>
      </c>
      <c r="C52" s="133" t="s">
        <v>68</v>
      </c>
      <c r="D52" s="196"/>
      <c r="F52" s="196"/>
      <c r="G52" s="243"/>
    </row>
    <row r="53" spans="1:7" x14ac:dyDescent="0.25">
      <c r="A53" s="243" t="s">
        <v>985</v>
      </c>
      <c r="B53" s="243" t="s">
        <v>6</v>
      </c>
      <c r="C53" s="133" t="s">
        <v>68</v>
      </c>
      <c r="D53" s="196"/>
      <c r="F53" s="196"/>
      <c r="G53" s="243"/>
    </row>
    <row r="54" spans="1:7" x14ac:dyDescent="0.25">
      <c r="A54" s="243" t="s">
        <v>986</v>
      </c>
      <c r="B54" s="196" t="s">
        <v>281</v>
      </c>
      <c r="C54" s="668">
        <f>SUM(C55:C57)</f>
        <v>0</v>
      </c>
      <c r="D54" s="196"/>
      <c r="F54" s="196"/>
      <c r="G54" s="243"/>
    </row>
    <row r="55" spans="1:7" x14ac:dyDescent="0.25">
      <c r="A55" s="243" t="s">
        <v>987</v>
      </c>
      <c r="B55" s="243" t="s">
        <v>522</v>
      </c>
      <c r="C55" s="133" t="s">
        <v>68</v>
      </c>
      <c r="D55" s="196"/>
      <c r="F55" s="196"/>
      <c r="G55" s="243"/>
    </row>
    <row r="56" spans="1:7" x14ac:dyDescent="0.25">
      <c r="A56" s="243" t="s">
        <v>988</v>
      </c>
      <c r="B56" s="243" t="s">
        <v>524</v>
      </c>
      <c r="C56" s="133" t="s">
        <v>68</v>
      </c>
      <c r="D56" s="196"/>
      <c r="F56" s="196"/>
      <c r="G56" s="243"/>
    </row>
    <row r="57" spans="1:7" x14ac:dyDescent="0.25">
      <c r="A57" s="243" t="s">
        <v>989</v>
      </c>
      <c r="B57" s="243" t="s">
        <v>2</v>
      </c>
      <c r="C57" s="133" t="s">
        <v>68</v>
      </c>
      <c r="D57" s="196"/>
      <c r="F57" s="196"/>
      <c r="G57" s="243"/>
    </row>
    <row r="58" spans="1:7" x14ac:dyDescent="0.25">
      <c r="A58" s="243" t="s">
        <v>990</v>
      </c>
      <c r="B58" s="196" t="s">
        <v>124</v>
      </c>
      <c r="C58" s="668">
        <f>SUM(C59:C69)</f>
        <v>0</v>
      </c>
      <c r="D58" s="196"/>
      <c r="F58" s="196"/>
      <c r="G58" s="243"/>
    </row>
    <row r="59" spans="1:7" x14ac:dyDescent="0.25">
      <c r="A59" s="243" t="s">
        <v>991</v>
      </c>
      <c r="B59" s="187" t="s">
        <v>283</v>
      </c>
      <c r="C59" s="133" t="s">
        <v>68</v>
      </c>
      <c r="D59" s="196"/>
      <c r="F59" s="196"/>
      <c r="G59" s="243"/>
    </row>
    <row r="60" spans="1:7" x14ac:dyDescent="0.25">
      <c r="A60" s="243" t="s">
        <v>992</v>
      </c>
      <c r="B60" s="243" t="s">
        <v>519</v>
      </c>
      <c r="C60" s="133" t="s">
        <v>68</v>
      </c>
      <c r="D60" s="196"/>
      <c r="F60" s="196"/>
      <c r="G60" s="243"/>
    </row>
    <row r="61" spans="1:7" x14ac:dyDescent="0.25">
      <c r="A61" s="243" t="s">
        <v>993</v>
      </c>
      <c r="B61" s="187" t="s">
        <v>285</v>
      </c>
      <c r="C61" s="133" t="s">
        <v>68</v>
      </c>
      <c r="D61" s="196"/>
      <c r="F61" s="196"/>
      <c r="G61" s="243"/>
    </row>
    <row r="62" spans="1:7" x14ac:dyDescent="0.25">
      <c r="A62" s="243" t="s">
        <v>994</v>
      </c>
      <c r="B62" s="187" t="s">
        <v>287</v>
      </c>
      <c r="C62" s="133" t="s">
        <v>68</v>
      </c>
      <c r="D62" s="196"/>
      <c r="F62" s="196"/>
      <c r="G62" s="243"/>
    </row>
    <row r="63" spans="1:7" x14ac:dyDescent="0.25">
      <c r="A63" s="243" t="s">
        <v>995</v>
      </c>
      <c r="B63" s="187" t="s">
        <v>12</v>
      </c>
      <c r="C63" s="133" t="s">
        <v>68</v>
      </c>
      <c r="D63" s="196"/>
      <c r="F63" s="196"/>
      <c r="G63" s="243"/>
    </row>
    <row r="64" spans="1:7" x14ac:dyDescent="0.25">
      <c r="A64" s="243" t="s">
        <v>996</v>
      </c>
      <c r="B64" s="187" t="s">
        <v>290</v>
      </c>
      <c r="C64" s="133" t="s">
        <v>68</v>
      </c>
      <c r="D64" s="196"/>
      <c r="F64" s="196"/>
      <c r="G64" s="243"/>
    </row>
    <row r="65" spans="1:7" x14ac:dyDescent="0.25">
      <c r="A65" s="243" t="s">
        <v>997</v>
      </c>
      <c r="B65" s="187" t="s">
        <v>292</v>
      </c>
      <c r="C65" s="133" t="s">
        <v>68</v>
      </c>
      <c r="D65" s="196"/>
      <c r="F65" s="196"/>
      <c r="G65" s="243"/>
    </row>
    <row r="66" spans="1:7" x14ac:dyDescent="0.25">
      <c r="A66" s="243" t="s">
        <v>998</v>
      </c>
      <c r="B66" s="187" t="s">
        <v>294</v>
      </c>
      <c r="C66" s="133" t="s">
        <v>68</v>
      </c>
      <c r="D66" s="196"/>
      <c r="F66" s="196"/>
      <c r="G66" s="243"/>
    </row>
    <row r="67" spans="1:7" x14ac:dyDescent="0.25">
      <c r="A67" s="243" t="s">
        <v>999</v>
      </c>
      <c r="B67" s="187" t="s">
        <v>296</v>
      </c>
      <c r="C67" s="133" t="s">
        <v>68</v>
      </c>
      <c r="D67" s="196"/>
      <c r="F67" s="196"/>
      <c r="G67" s="243"/>
    </row>
    <row r="68" spans="1:7" x14ac:dyDescent="0.25">
      <c r="A68" s="243" t="s">
        <v>1000</v>
      </c>
      <c r="B68" s="187" t="s">
        <v>298</v>
      </c>
      <c r="C68" s="133" t="s">
        <v>68</v>
      </c>
      <c r="D68" s="196"/>
      <c r="F68" s="196"/>
      <c r="G68" s="243"/>
    </row>
    <row r="69" spans="1:7" x14ac:dyDescent="0.25">
      <c r="A69" s="243" t="s">
        <v>1001</v>
      </c>
      <c r="B69" s="187" t="s">
        <v>124</v>
      </c>
      <c r="C69" s="133" t="s">
        <v>68</v>
      </c>
      <c r="D69" s="196"/>
      <c r="F69" s="196"/>
      <c r="G69" s="243"/>
    </row>
    <row r="70" spans="1:7" outlineLevel="1" x14ac:dyDescent="0.25">
      <c r="A70" s="243" t="s">
        <v>1002</v>
      </c>
      <c r="B70" s="191" t="s">
        <v>128</v>
      </c>
      <c r="C70" s="133"/>
      <c r="G70" s="243"/>
    </row>
    <row r="71" spans="1:7" outlineLevel="1" x14ac:dyDescent="0.25">
      <c r="A71" s="243" t="s">
        <v>1003</v>
      </c>
      <c r="B71" s="191" t="s">
        <v>128</v>
      </c>
      <c r="C71" s="133"/>
      <c r="G71" s="243"/>
    </row>
    <row r="72" spans="1:7" outlineLevel="1" x14ac:dyDescent="0.25">
      <c r="A72" s="243" t="s">
        <v>1004</v>
      </c>
      <c r="B72" s="191" t="s">
        <v>128</v>
      </c>
      <c r="C72" s="133"/>
      <c r="G72" s="243"/>
    </row>
    <row r="73" spans="1:7" outlineLevel="1" x14ac:dyDescent="0.25">
      <c r="A73" s="243" t="s">
        <v>1005</v>
      </c>
      <c r="B73" s="191" t="s">
        <v>128</v>
      </c>
      <c r="C73" s="133"/>
      <c r="G73" s="243"/>
    </row>
    <row r="74" spans="1:7" outlineLevel="1" x14ac:dyDescent="0.25">
      <c r="A74" s="243" t="s">
        <v>1006</v>
      </c>
      <c r="B74" s="191" t="s">
        <v>128</v>
      </c>
      <c r="C74" s="133"/>
      <c r="G74" s="243"/>
    </row>
    <row r="75" spans="1:7" outlineLevel="1" x14ac:dyDescent="0.25">
      <c r="A75" s="243" t="s">
        <v>1007</v>
      </c>
      <c r="B75" s="191" t="s">
        <v>128</v>
      </c>
      <c r="C75" s="133"/>
      <c r="G75" s="243"/>
    </row>
    <row r="76" spans="1:7" outlineLevel="1" x14ac:dyDescent="0.25">
      <c r="A76" s="243" t="s">
        <v>1008</v>
      </c>
      <c r="B76" s="191" t="s">
        <v>128</v>
      </c>
      <c r="C76" s="133"/>
      <c r="G76" s="243"/>
    </row>
    <row r="77" spans="1:7" outlineLevel="1" x14ac:dyDescent="0.25">
      <c r="A77" s="243" t="s">
        <v>1009</v>
      </c>
      <c r="B77" s="191" t="s">
        <v>128</v>
      </c>
      <c r="C77" s="133"/>
      <c r="G77" s="243"/>
    </row>
    <row r="78" spans="1:7" outlineLevel="1" x14ac:dyDescent="0.25">
      <c r="A78" s="243" t="s">
        <v>1010</v>
      </c>
      <c r="B78" s="191" t="s">
        <v>128</v>
      </c>
      <c r="C78" s="133"/>
      <c r="G78" s="243"/>
    </row>
    <row r="79" spans="1:7" outlineLevel="1" x14ac:dyDescent="0.25">
      <c r="A79" s="243" t="s">
        <v>1011</v>
      </c>
      <c r="B79" s="191" t="s">
        <v>128</v>
      </c>
      <c r="C79" s="133"/>
      <c r="G79" s="243"/>
    </row>
    <row r="80" spans="1:7" ht="15" customHeight="1" x14ac:dyDescent="0.25">
      <c r="A80" s="186"/>
      <c r="B80" s="213" t="s">
        <v>1012</v>
      </c>
      <c r="C80" s="186" t="s">
        <v>949</v>
      </c>
      <c r="D80" s="186"/>
      <c r="E80" s="214"/>
      <c r="F80" s="215"/>
      <c r="G80" s="215"/>
    </row>
    <row r="81" spans="1:7" x14ac:dyDescent="0.25">
      <c r="A81" s="243" t="s">
        <v>1013</v>
      </c>
      <c r="B81" s="243" t="s">
        <v>580</v>
      </c>
      <c r="C81" s="133" t="s">
        <v>68</v>
      </c>
      <c r="E81" s="178"/>
    </row>
    <row r="82" spans="1:7" x14ac:dyDescent="0.25">
      <c r="A82" s="243" t="s">
        <v>1014</v>
      </c>
      <c r="B82" s="243" t="s">
        <v>582</v>
      </c>
      <c r="C82" s="133" t="s">
        <v>68</v>
      </c>
      <c r="E82" s="178"/>
    </row>
    <row r="83" spans="1:7" x14ac:dyDescent="0.25">
      <c r="A83" s="243" t="s">
        <v>1015</v>
      </c>
      <c r="B83" s="243" t="s">
        <v>124</v>
      </c>
      <c r="C83" s="133" t="s">
        <v>68</v>
      </c>
      <c r="E83" s="178"/>
    </row>
    <row r="84" spans="1:7" outlineLevel="1" x14ac:dyDescent="0.25">
      <c r="A84" s="243" t="s">
        <v>1016</v>
      </c>
      <c r="C84" s="133"/>
      <c r="E84" s="178"/>
    </row>
    <row r="85" spans="1:7" outlineLevel="1" x14ac:dyDescent="0.25">
      <c r="A85" s="243" t="s">
        <v>1017</v>
      </c>
      <c r="C85" s="133"/>
      <c r="E85" s="178"/>
    </row>
    <row r="86" spans="1:7" outlineLevel="1" x14ac:dyDescent="0.25">
      <c r="A86" s="243" t="s">
        <v>1018</v>
      </c>
      <c r="C86" s="133"/>
      <c r="E86" s="178"/>
    </row>
    <row r="87" spans="1:7" outlineLevel="1" x14ac:dyDescent="0.25">
      <c r="A87" s="243" t="s">
        <v>1019</v>
      </c>
      <c r="C87" s="133"/>
      <c r="E87" s="178"/>
    </row>
    <row r="88" spans="1:7" outlineLevel="1" x14ac:dyDescent="0.25">
      <c r="A88" s="243" t="s">
        <v>1020</v>
      </c>
      <c r="C88" s="133"/>
      <c r="E88" s="178"/>
    </row>
    <row r="89" spans="1:7" outlineLevel="1" x14ac:dyDescent="0.25">
      <c r="A89" s="243" t="s">
        <v>1021</v>
      </c>
      <c r="C89" s="133"/>
      <c r="E89" s="178"/>
    </row>
    <row r="90" spans="1:7" ht="15" customHeight="1" x14ac:dyDescent="0.25">
      <c r="A90" s="186"/>
      <c r="B90" s="213" t="s">
        <v>1022</v>
      </c>
      <c r="C90" s="186" t="s">
        <v>949</v>
      </c>
      <c r="D90" s="186"/>
      <c r="E90" s="214"/>
      <c r="F90" s="215"/>
      <c r="G90" s="215"/>
    </row>
    <row r="91" spans="1:7" x14ac:dyDescent="0.25">
      <c r="A91" s="243" t="s">
        <v>1023</v>
      </c>
      <c r="B91" s="243" t="s">
        <v>592</v>
      </c>
      <c r="C91" s="133" t="s">
        <v>68</v>
      </c>
      <c r="E91" s="178"/>
    </row>
    <row r="92" spans="1:7" x14ac:dyDescent="0.25">
      <c r="A92" s="243" t="s">
        <v>1024</v>
      </c>
      <c r="B92" s="243" t="s">
        <v>594</v>
      </c>
      <c r="C92" s="133" t="s">
        <v>68</v>
      </c>
      <c r="E92" s="178"/>
    </row>
    <row r="93" spans="1:7" x14ac:dyDescent="0.25">
      <c r="A93" s="243" t="s">
        <v>1025</v>
      </c>
      <c r="B93" s="243" t="s">
        <v>124</v>
      </c>
      <c r="C93" s="133" t="s">
        <v>68</v>
      </c>
      <c r="E93" s="178"/>
    </row>
    <row r="94" spans="1:7" outlineLevel="1" x14ac:dyDescent="0.25">
      <c r="A94" s="243" t="s">
        <v>1026</v>
      </c>
      <c r="C94" s="133"/>
      <c r="E94" s="178"/>
    </row>
    <row r="95" spans="1:7" outlineLevel="1" x14ac:dyDescent="0.25">
      <c r="A95" s="243" t="s">
        <v>1027</v>
      </c>
      <c r="C95" s="133"/>
      <c r="E95" s="178"/>
    </row>
    <row r="96" spans="1:7" outlineLevel="1" x14ac:dyDescent="0.25">
      <c r="A96" s="243" t="s">
        <v>1028</v>
      </c>
      <c r="C96" s="133"/>
      <c r="E96" s="178"/>
    </row>
    <row r="97" spans="1:7" outlineLevel="1" x14ac:dyDescent="0.25">
      <c r="A97" s="243" t="s">
        <v>1029</v>
      </c>
      <c r="C97" s="133"/>
      <c r="E97" s="178"/>
    </row>
    <row r="98" spans="1:7" outlineLevel="1" x14ac:dyDescent="0.25">
      <c r="A98" s="243" t="s">
        <v>1030</v>
      </c>
      <c r="C98" s="133"/>
      <c r="E98" s="178"/>
    </row>
    <row r="99" spans="1:7" outlineLevel="1" x14ac:dyDescent="0.25">
      <c r="A99" s="243" t="s">
        <v>1031</v>
      </c>
      <c r="C99" s="133"/>
      <c r="E99" s="178"/>
    </row>
    <row r="100" spans="1:7" ht="15" customHeight="1" x14ac:dyDescent="0.25">
      <c r="A100" s="186"/>
      <c r="B100" s="213" t="s">
        <v>1032</v>
      </c>
      <c r="C100" s="186" t="s">
        <v>949</v>
      </c>
      <c r="D100" s="186"/>
      <c r="E100" s="214"/>
      <c r="F100" s="215"/>
      <c r="G100" s="215"/>
    </row>
    <row r="101" spans="1:7" x14ac:dyDescent="0.25">
      <c r="A101" s="243" t="s">
        <v>1033</v>
      </c>
      <c r="B101" s="197" t="s">
        <v>604</v>
      </c>
      <c r="C101" s="133" t="s">
        <v>68</v>
      </c>
      <c r="E101" s="178"/>
    </row>
    <row r="102" spans="1:7" x14ac:dyDescent="0.25">
      <c r="A102" s="243" t="s">
        <v>1034</v>
      </c>
      <c r="B102" s="197" t="s">
        <v>606</v>
      </c>
      <c r="C102" s="133" t="s">
        <v>68</v>
      </c>
      <c r="E102" s="178"/>
    </row>
    <row r="103" spans="1:7" x14ac:dyDescent="0.25">
      <c r="A103" s="243" t="s">
        <v>1035</v>
      </c>
      <c r="B103" s="197" t="s">
        <v>608</v>
      </c>
      <c r="C103" s="133" t="s">
        <v>68</v>
      </c>
    </row>
    <row r="104" spans="1:7" x14ac:dyDescent="0.25">
      <c r="A104" s="243" t="s">
        <v>1036</v>
      </c>
      <c r="B104" s="197" t="s">
        <v>610</v>
      </c>
      <c r="C104" s="133" t="s">
        <v>68</v>
      </c>
    </row>
    <row r="105" spans="1:7" x14ac:dyDescent="0.25">
      <c r="A105" s="243" t="s">
        <v>1037</v>
      </c>
      <c r="B105" s="197" t="s">
        <v>612</v>
      </c>
      <c r="C105" s="133" t="s">
        <v>68</v>
      </c>
    </row>
    <row r="106" spans="1:7" outlineLevel="1" x14ac:dyDescent="0.25">
      <c r="A106" s="243" t="s">
        <v>1038</v>
      </c>
      <c r="B106" s="197"/>
      <c r="C106" s="133"/>
    </row>
    <row r="107" spans="1:7" outlineLevel="1" x14ac:dyDescent="0.25">
      <c r="A107" s="243" t="s">
        <v>1039</v>
      </c>
      <c r="B107" s="197"/>
      <c r="C107" s="133"/>
    </row>
    <row r="108" spans="1:7" outlineLevel="1" x14ac:dyDescent="0.25">
      <c r="A108" s="243" t="s">
        <v>1040</v>
      </c>
      <c r="B108" s="197"/>
      <c r="C108" s="133"/>
    </row>
    <row r="109" spans="1:7" outlineLevel="1" x14ac:dyDescent="0.25">
      <c r="A109" s="243" t="s">
        <v>1041</v>
      </c>
      <c r="B109" s="197"/>
      <c r="C109" s="133"/>
    </row>
    <row r="110" spans="1:7" ht="15" customHeight="1" x14ac:dyDescent="0.25">
      <c r="A110" s="186"/>
      <c r="B110" s="186" t="s">
        <v>1042</v>
      </c>
      <c r="C110" s="186" t="s">
        <v>949</v>
      </c>
      <c r="D110" s="186"/>
      <c r="E110" s="214"/>
      <c r="F110" s="215"/>
      <c r="G110" s="215"/>
    </row>
    <row r="111" spans="1:7" x14ac:dyDescent="0.25">
      <c r="A111" s="243" t="s">
        <v>1043</v>
      </c>
      <c r="B111" s="243" t="s">
        <v>619</v>
      </c>
      <c r="C111" s="133" t="s">
        <v>68</v>
      </c>
      <c r="E111" s="178"/>
    </row>
    <row r="112" spans="1:7" outlineLevel="1" x14ac:dyDescent="0.25">
      <c r="A112" s="243" t="s">
        <v>1044</v>
      </c>
      <c r="B112" s="114" t="s">
        <v>3001</v>
      </c>
      <c r="C112" s="131" t="s">
        <v>68</v>
      </c>
      <c r="E112" s="178"/>
    </row>
    <row r="113" spans="1:7" outlineLevel="1" x14ac:dyDescent="0.25">
      <c r="A113" s="243" t="s">
        <v>1045</v>
      </c>
      <c r="C113" s="133"/>
      <c r="E113" s="178"/>
    </row>
    <row r="114" spans="1:7" outlineLevel="1" x14ac:dyDescent="0.25">
      <c r="A114" s="243" t="s">
        <v>1046</v>
      </c>
      <c r="C114" s="133"/>
      <c r="E114" s="178"/>
    </row>
    <row r="115" spans="1:7" outlineLevel="1" x14ac:dyDescent="0.25">
      <c r="A115" s="243" t="s">
        <v>1047</v>
      </c>
      <c r="C115" s="133"/>
      <c r="E115" s="178"/>
    </row>
    <row r="116" spans="1:7" ht="15" customHeight="1" x14ac:dyDescent="0.25">
      <c r="A116" s="186"/>
      <c r="B116" s="213" t="s">
        <v>1048</v>
      </c>
      <c r="C116" s="186" t="s">
        <v>624</v>
      </c>
      <c r="D116" s="186" t="s">
        <v>625</v>
      </c>
      <c r="E116" s="214"/>
      <c r="F116" s="186" t="s">
        <v>949</v>
      </c>
      <c r="G116" s="186" t="s">
        <v>626</v>
      </c>
    </row>
    <row r="117" spans="1:7" x14ac:dyDescent="0.25">
      <c r="A117" s="243" t="s">
        <v>1049</v>
      </c>
      <c r="B117" s="187" t="s">
        <v>628</v>
      </c>
      <c r="C117" s="193" t="s">
        <v>68</v>
      </c>
      <c r="D117" s="189"/>
      <c r="E117" s="189"/>
      <c r="F117" s="180"/>
      <c r="G117" s="180"/>
    </row>
    <row r="118" spans="1:7" x14ac:dyDescent="0.25">
      <c r="A118" s="189"/>
      <c r="B118" s="198"/>
      <c r="C118" s="189"/>
      <c r="D118" s="189"/>
      <c r="E118" s="189"/>
      <c r="F118" s="180"/>
      <c r="G118" s="180"/>
    </row>
    <row r="119" spans="1:7" x14ac:dyDescent="0.25">
      <c r="B119" s="187" t="s">
        <v>629</v>
      </c>
      <c r="C119" s="189"/>
      <c r="D119" s="189"/>
      <c r="E119" s="189"/>
      <c r="F119" s="180"/>
      <c r="G119" s="180"/>
    </row>
    <row r="120" spans="1:7" x14ac:dyDescent="0.2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25">
      <c r="A121" s="243" t="s">
        <v>1051</v>
      </c>
      <c r="B121" s="187" t="s">
        <v>547</v>
      </c>
      <c r="C121" s="193" t="s">
        <v>68</v>
      </c>
      <c r="D121" s="199" t="s">
        <v>68</v>
      </c>
      <c r="E121" s="189"/>
      <c r="F121" s="188" t="str">
        <f t="shared" si="0"/>
        <v/>
      </c>
      <c r="G121" s="188" t="str">
        <f t="shared" si="1"/>
        <v/>
      </c>
    </row>
    <row r="122" spans="1:7" x14ac:dyDescent="0.25">
      <c r="A122" s="243" t="s">
        <v>1052</v>
      </c>
      <c r="B122" s="187" t="s">
        <v>547</v>
      </c>
      <c r="C122" s="193" t="s">
        <v>68</v>
      </c>
      <c r="D122" s="199" t="s">
        <v>68</v>
      </c>
      <c r="E122" s="189"/>
      <c r="F122" s="188" t="str">
        <f t="shared" si="0"/>
        <v/>
      </c>
      <c r="G122" s="188" t="str">
        <f t="shared" si="1"/>
        <v/>
      </c>
    </row>
    <row r="123" spans="1:7" x14ac:dyDescent="0.25">
      <c r="A123" s="243" t="s">
        <v>1053</v>
      </c>
      <c r="B123" s="187" t="s">
        <v>547</v>
      </c>
      <c r="C123" s="193" t="s">
        <v>68</v>
      </c>
      <c r="D123" s="199" t="s">
        <v>68</v>
      </c>
      <c r="E123" s="189"/>
      <c r="F123" s="188" t="str">
        <f t="shared" si="0"/>
        <v/>
      </c>
      <c r="G123" s="188" t="str">
        <f t="shared" si="1"/>
        <v/>
      </c>
    </row>
    <row r="124" spans="1:7" x14ac:dyDescent="0.25">
      <c r="A124" s="243" t="s">
        <v>1054</v>
      </c>
      <c r="B124" s="187" t="s">
        <v>547</v>
      </c>
      <c r="C124" s="193" t="s">
        <v>68</v>
      </c>
      <c r="D124" s="199" t="s">
        <v>68</v>
      </c>
      <c r="E124" s="189"/>
      <c r="F124" s="188" t="str">
        <f t="shared" si="0"/>
        <v/>
      </c>
      <c r="G124" s="188" t="str">
        <f t="shared" si="1"/>
        <v/>
      </c>
    </row>
    <row r="125" spans="1:7" x14ac:dyDescent="0.25">
      <c r="A125" s="243" t="s">
        <v>1055</v>
      </c>
      <c r="B125" s="187" t="s">
        <v>547</v>
      </c>
      <c r="C125" s="193" t="s">
        <v>68</v>
      </c>
      <c r="D125" s="199" t="s">
        <v>68</v>
      </c>
      <c r="E125" s="189"/>
      <c r="F125" s="188" t="str">
        <f t="shared" si="0"/>
        <v/>
      </c>
      <c r="G125" s="188" t="str">
        <f t="shared" si="1"/>
        <v/>
      </c>
    </row>
    <row r="126" spans="1:7" x14ac:dyDescent="0.25">
      <c r="A126" s="243" t="s">
        <v>1056</v>
      </c>
      <c r="B126" s="187" t="s">
        <v>547</v>
      </c>
      <c r="C126" s="193" t="s">
        <v>68</v>
      </c>
      <c r="D126" s="199" t="s">
        <v>68</v>
      </c>
      <c r="E126" s="189"/>
      <c r="F126" s="188" t="str">
        <f t="shared" si="0"/>
        <v/>
      </c>
      <c r="G126" s="188" t="str">
        <f t="shared" si="1"/>
        <v/>
      </c>
    </row>
    <row r="127" spans="1:7" x14ac:dyDescent="0.25">
      <c r="A127" s="243" t="s">
        <v>1057</v>
      </c>
      <c r="B127" s="187" t="s">
        <v>547</v>
      </c>
      <c r="C127" s="193" t="s">
        <v>68</v>
      </c>
      <c r="D127" s="199" t="s">
        <v>68</v>
      </c>
      <c r="E127" s="189"/>
      <c r="F127" s="188" t="str">
        <f t="shared" si="0"/>
        <v/>
      </c>
      <c r="G127" s="188" t="str">
        <f t="shared" si="1"/>
        <v/>
      </c>
    </row>
    <row r="128" spans="1:7" x14ac:dyDescent="0.25">
      <c r="A128" s="243" t="s">
        <v>1058</v>
      </c>
      <c r="B128" s="187" t="s">
        <v>547</v>
      </c>
      <c r="C128" s="193" t="s">
        <v>68</v>
      </c>
      <c r="D128" s="199" t="s">
        <v>68</v>
      </c>
      <c r="E128" s="189"/>
      <c r="F128" s="188" t="str">
        <f t="shared" si="0"/>
        <v/>
      </c>
      <c r="G128" s="188" t="str">
        <f t="shared" si="1"/>
        <v/>
      </c>
    </row>
    <row r="129" spans="1:7" x14ac:dyDescent="0.25">
      <c r="A129" s="243" t="s">
        <v>1059</v>
      </c>
      <c r="B129" s="187" t="s">
        <v>547</v>
      </c>
      <c r="C129" s="193" t="s">
        <v>68</v>
      </c>
      <c r="D129" s="199" t="s">
        <v>68</v>
      </c>
      <c r="E129" s="187"/>
      <c r="F129" s="188" t="str">
        <f t="shared" si="0"/>
        <v/>
      </c>
      <c r="G129" s="188" t="str">
        <f t="shared" si="1"/>
        <v/>
      </c>
    </row>
    <row r="130" spans="1:7" x14ac:dyDescent="0.25">
      <c r="A130" s="243" t="s">
        <v>1060</v>
      </c>
      <c r="B130" s="187" t="s">
        <v>547</v>
      </c>
      <c r="C130" s="193" t="s">
        <v>68</v>
      </c>
      <c r="D130" s="199" t="s">
        <v>68</v>
      </c>
      <c r="E130" s="187"/>
      <c r="F130" s="188" t="str">
        <f t="shared" si="0"/>
        <v/>
      </c>
      <c r="G130" s="188" t="str">
        <f t="shared" si="1"/>
        <v/>
      </c>
    </row>
    <row r="131" spans="1:7" x14ac:dyDescent="0.25">
      <c r="A131" s="243" t="s">
        <v>1061</v>
      </c>
      <c r="B131" s="187" t="s">
        <v>547</v>
      </c>
      <c r="C131" s="193" t="s">
        <v>68</v>
      </c>
      <c r="D131" s="199" t="s">
        <v>68</v>
      </c>
      <c r="E131" s="187"/>
      <c r="F131" s="188" t="str">
        <f t="shared" si="0"/>
        <v/>
      </c>
      <c r="G131" s="188" t="str">
        <f t="shared" si="1"/>
        <v/>
      </c>
    </row>
    <row r="132" spans="1:7" x14ac:dyDescent="0.25">
      <c r="A132" s="243" t="s">
        <v>1062</v>
      </c>
      <c r="B132" s="187" t="s">
        <v>547</v>
      </c>
      <c r="C132" s="193" t="s">
        <v>68</v>
      </c>
      <c r="D132" s="199" t="s">
        <v>68</v>
      </c>
      <c r="E132" s="187"/>
      <c r="F132" s="188" t="str">
        <f t="shared" si="0"/>
        <v/>
      </c>
      <c r="G132" s="188" t="str">
        <f t="shared" si="1"/>
        <v/>
      </c>
    </row>
    <row r="133" spans="1:7" x14ac:dyDescent="0.25">
      <c r="A133" s="243" t="s">
        <v>1063</v>
      </c>
      <c r="B133" s="187" t="s">
        <v>547</v>
      </c>
      <c r="C133" s="193" t="s">
        <v>68</v>
      </c>
      <c r="D133" s="199" t="s">
        <v>68</v>
      </c>
      <c r="E133" s="187"/>
      <c r="F133" s="188" t="str">
        <f t="shared" si="0"/>
        <v/>
      </c>
      <c r="G133" s="188" t="str">
        <f t="shared" si="1"/>
        <v/>
      </c>
    </row>
    <row r="134" spans="1:7" x14ac:dyDescent="0.25">
      <c r="A134" s="243" t="s">
        <v>1064</v>
      </c>
      <c r="B134" s="187" t="s">
        <v>547</v>
      </c>
      <c r="C134" s="193" t="s">
        <v>68</v>
      </c>
      <c r="D134" s="199" t="s">
        <v>68</v>
      </c>
      <c r="E134" s="187"/>
      <c r="F134" s="188" t="str">
        <f t="shared" si="0"/>
        <v/>
      </c>
      <c r="G134" s="188" t="str">
        <f t="shared" si="1"/>
        <v/>
      </c>
    </row>
    <row r="135" spans="1:7" x14ac:dyDescent="0.25">
      <c r="A135" s="243" t="s">
        <v>1065</v>
      </c>
      <c r="B135" s="187" t="s">
        <v>547</v>
      </c>
      <c r="C135" s="193" t="s">
        <v>68</v>
      </c>
      <c r="D135" s="199" t="s">
        <v>68</v>
      </c>
      <c r="F135" s="188" t="str">
        <f t="shared" si="0"/>
        <v/>
      </c>
      <c r="G135" s="188" t="str">
        <f t="shared" si="1"/>
        <v/>
      </c>
    </row>
    <row r="136" spans="1:7" x14ac:dyDescent="0.25">
      <c r="A136" s="243" t="s">
        <v>1066</v>
      </c>
      <c r="B136" s="187" t="s">
        <v>547</v>
      </c>
      <c r="C136" s="193" t="s">
        <v>68</v>
      </c>
      <c r="D136" s="199" t="s">
        <v>68</v>
      </c>
      <c r="E136" s="69"/>
      <c r="F136" s="188" t="str">
        <f t="shared" si="0"/>
        <v/>
      </c>
      <c r="G136" s="188" t="str">
        <f t="shared" si="1"/>
        <v/>
      </c>
    </row>
    <row r="137" spans="1:7" x14ac:dyDescent="0.25">
      <c r="A137" s="243" t="s">
        <v>1067</v>
      </c>
      <c r="B137" s="187" t="s">
        <v>547</v>
      </c>
      <c r="C137" s="193" t="s">
        <v>68</v>
      </c>
      <c r="D137" s="199" t="s">
        <v>68</v>
      </c>
      <c r="E137" s="69"/>
      <c r="F137" s="188" t="str">
        <f t="shared" si="0"/>
        <v/>
      </c>
      <c r="G137" s="188" t="str">
        <f t="shared" si="1"/>
        <v/>
      </c>
    </row>
    <row r="138" spans="1:7" x14ac:dyDescent="0.25">
      <c r="A138" s="243" t="s">
        <v>1068</v>
      </c>
      <c r="B138" s="187" t="s">
        <v>547</v>
      </c>
      <c r="C138" s="193" t="s">
        <v>68</v>
      </c>
      <c r="D138" s="199" t="s">
        <v>68</v>
      </c>
      <c r="E138" s="69"/>
      <c r="F138" s="188" t="str">
        <f t="shared" si="0"/>
        <v/>
      </c>
      <c r="G138" s="188" t="str">
        <f t="shared" si="1"/>
        <v/>
      </c>
    </row>
    <row r="139" spans="1:7" x14ac:dyDescent="0.25">
      <c r="A139" s="243" t="s">
        <v>1069</v>
      </c>
      <c r="B139" s="187" t="s">
        <v>547</v>
      </c>
      <c r="C139" s="193" t="s">
        <v>68</v>
      </c>
      <c r="D139" s="199" t="s">
        <v>68</v>
      </c>
      <c r="E139" s="69"/>
      <c r="F139" s="188" t="str">
        <f t="shared" si="0"/>
        <v/>
      </c>
      <c r="G139" s="188" t="str">
        <f t="shared" si="1"/>
        <v/>
      </c>
    </row>
    <row r="140" spans="1:7" x14ac:dyDescent="0.25">
      <c r="A140" s="243" t="s">
        <v>1070</v>
      </c>
      <c r="B140" s="187" t="s">
        <v>547</v>
      </c>
      <c r="C140" s="193" t="s">
        <v>68</v>
      </c>
      <c r="D140" s="199" t="s">
        <v>68</v>
      </c>
      <c r="E140" s="69"/>
      <c r="F140" s="188" t="str">
        <f t="shared" si="0"/>
        <v/>
      </c>
      <c r="G140" s="188" t="str">
        <f t="shared" si="1"/>
        <v/>
      </c>
    </row>
    <row r="141" spans="1:7" x14ac:dyDescent="0.25">
      <c r="A141" s="243" t="s">
        <v>1071</v>
      </c>
      <c r="B141" s="187" t="s">
        <v>547</v>
      </c>
      <c r="C141" s="193" t="s">
        <v>68</v>
      </c>
      <c r="D141" s="199" t="s">
        <v>68</v>
      </c>
      <c r="E141" s="69"/>
      <c r="F141" s="188" t="str">
        <f t="shared" si="0"/>
        <v/>
      </c>
      <c r="G141" s="188" t="str">
        <f t="shared" si="1"/>
        <v/>
      </c>
    </row>
    <row r="142" spans="1:7" x14ac:dyDescent="0.25">
      <c r="A142" s="243" t="s">
        <v>1072</v>
      </c>
      <c r="B142" s="187" t="s">
        <v>547</v>
      </c>
      <c r="C142" s="193" t="s">
        <v>68</v>
      </c>
      <c r="D142" s="199" t="s">
        <v>68</v>
      </c>
      <c r="E142" s="69"/>
      <c r="F142" s="188" t="str">
        <f t="shared" si="0"/>
        <v/>
      </c>
      <c r="G142" s="188" t="str">
        <f t="shared" si="1"/>
        <v/>
      </c>
    </row>
    <row r="143" spans="1:7" x14ac:dyDescent="0.25">
      <c r="A143" s="243" t="s">
        <v>1073</v>
      </c>
      <c r="B143" s="187" t="s">
        <v>547</v>
      </c>
      <c r="C143" s="193" t="s">
        <v>68</v>
      </c>
      <c r="D143" s="199" t="s">
        <v>68</v>
      </c>
      <c r="E143" s="69"/>
      <c r="F143" s="188" t="str">
        <f t="shared" si="0"/>
        <v/>
      </c>
      <c r="G143" s="188" t="str">
        <f t="shared" si="1"/>
        <v/>
      </c>
    </row>
    <row r="144" spans="1:7" x14ac:dyDescent="0.25">
      <c r="A144" s="243" t="s">
        <v>1074</v>
      </c>
      <c r="B144" s="201" t="s">
        <v>126</v>
      </c>
      <c r="C144" s="202">
        <f>SUM(C120:C143)</f>
        <v>0</v>
      </c>
      <c r="D144" s="203">
        <f>SUM(D120:D143)</f>
        <v>0</v>
      </c>
      <c r="E144" s="69"/>
      <c r="F144" s="146">
        <f>SUM(F120:F143)</f>
        <v>0</v>
      </c>
      <c r="G144" s="146">
        <f>SUM(G120:G143)</f>
        <v>0</v>
      </c>
    </row>
    <row r="145" spans="1:7" ht="15" customHeight="1" x14ac:dyDescent="0.25">
      <c r="A145" s="186"/>
      <c r="B145" s="213" t="s">
        <v>1075</v>
      </c>
      <c r="C145" s="186" t="s">
        <v>624</v>
      </c>
      <c r="D145" s="186" t="s">
        <v>625</v>
      </c>
      <c r="E145" s="214"/>
      <c r="F145" s="186" t="s">
        <v>949</v>
      </c>
      <c r="G145" s="186" t="s">
        <v>626</v>
      </c>
    </row>
    <row r="146" spans="1:7" x14ac:dyDescent="0.25">
      <c r="A146" s="243" t="s">
        <v>1076</v>
      </c>
      <c r="B146" s="243" t="s">
        <v>657</v>
      </c>
      <c r="C146" s="133" t="s">
        <v>68</v>
      </c>
      <c r="G146" s="243"/>
    </row>
    <row r="147" spans="1:7" x14ac:dyDescent="0.25">
      <c r="G147" s="243"/>
    </row>
    <row r="148" spans="1:7" x14ac:dyDescent="0.25">
      <c r="B148" s="187" t="s">
        <v>658</v>
      </c>
      <c r="G148" s="243"/>
    </row>
    <row r="149" spans="1:7" x14ac:dyDescent="0.2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25">
      <c r="A150" s="243" t="s">
        <v>1078</v>
      </c>
      <c r="B150" s="243" t="s">
        <v>662</v>
      </c>
      <c r="C150" s="193" t="s">
        <v>68</v>
      </c>
      <c r="D150" s="199" t="s">
        <v>68</v>
      </c>
      <c r="F150" s="188" t="str">
        <f t="shared" si="2"/>
        <v/>
      </c>
      <c r="G150" s="188" t="str">
        <f t="shared" si="3"/>
        <v/>
      </c>
    </row>
    <row r="151" spans="1:7" x14ac:dyDescent="0.25">
      <c r="A151" s="243" t="s">
        <v>1079</v>
      </c>
      <c r="B151" s="243" t="s">
        <v>664</v>
      </c>
      <c r="C151" s="193" t="s">
        <v>68</v>
      </c>
      <c r="D151" s="199" t="s">
        <v>68</v>
      </c>
      <c r="F151" s="188" t="str">
        <f t="shared" si="2"/>
        <v/>
      </c>
      <c r="G151" s="188" t="str">
        <f t="shared" si="3"/>
        <v/>
      </c>
    </row>
    <row r="152" spans="1:7" x14ac:dyDescent="0.25">
      <c r="A152" s="243" t="s">
        <v>1080</v>
      </c>
      <c r="B152" s="243" t="s">
        <v>666</v>
      </c>
      <c r="C152" s="193" t="s">
        <v>68</v>
      </c>
      <c r="D152" s="199" t="s">
        <v>68</v>
      </c>
      <c r="F152" s="188" t="str">
        <f t="shared" si="2"/>
        <v/>
      </c>
      <c r="G152" s="188" t="str">
        <f t="shared" si="3"/>
        <v/>
      </c>
    </row>
    <row r="153" spans="1:7" x14ac:dyDescent="0.25">
      <c r="A153" s="243" t="s">
        <v>1081</v>
      </c>
      <c r="B153" s="243" t="s">
        <v>668</v>
      </c>
      <c r="C153" s="193" t="s">
        <v>68</v>
      </c>
      <c r="D153" s="199" t="s">
        <v>68</v>
      </c>
      <c r="F153" s="188" t="str">
        <f t="shared" si="2"/>
        <v/>
      </c>
      <c r="G153" s="188" t="str">
        <f t="shared" si="3"/>
        <v/>
      </c>
    </row>
    <row r="154" spans="1:7" x14ac:dyDescent="0.25">
      <c r="A154" s="243" t="s">
        <v>1082</v>
      </c>
      <c r="B154" s="243" t="s">
        <v>670</v>
      </c>
      <c r="C154" s="193" t="s">
        <v>68</v>
      </c>
      <c r="D154" s="199" t="s">
        <v>68</v>
      </c>
      <c r="F154" s="188" t="str">
        <f t="shared" si="2"/>
        <v/>
      </c>
      <c r="G154" s="188" t="str">
        <f t="shared" si="3"/>
        <v/>
      </c>
    </row>
    <row r="155" spans="1:7" x14ac:dyDescent="0.25">
      <c r="A155" s="243" t="s">
        <v>1083</v>
      </c>
      <c r="B155" s="243" t="s">
        <v>672</v>
      </c>
      <c r="C155" s="193" t="s">
        <v>68</v>
      </c>
      <c r="D155" s="199" t="s">
        <v>68</v>
      </c>
      <c r="F155" s="188" t="str">
        <f t="shared" si="2"/>
        <v/>
      </c>
      <c r="G155" s="188" t="str">
        <f t="shared" si="3"/>
        <v/>
      </c>
    </row>
    <row r="156" spans="1:7" x14ac:dyDescent="0.25">
      <c r="A156" s="243" t="s">
        <v>1084</v>
      </c>
      <c r="B156" s="243" t="s">
        <v>674</v>
      </c>
      <c r="C156" s="193" t="s">
        <v>68</v>
      </c>
      <c r="D156" s="199" t="s">
        <v>68</v>
      </c>
      <c r="F156" s="188" t="str">
        <f t="shared" si="2"/>
        <v/>
      </c>
      <c r="G156" s="188" t="str">
        <f t="shared" si="3"/>
        <v/>
      </c>
    </row>
    <row r="157" spans="1:7" x14ac:dyDescent="0.25">
      <c r="A157" s="243" t="s">
        <v>1085</v>
      </c>
      <c r="B157" s="201" t="s">
        <v>126</v>
      </c>
      <c r="C157" s="193">
        <f>SUM(C149:C156)</f>
        <v>0</v>
      </c>
      <c r="D157" s="199">
        <f>SUM(D149:D156)</f>
        <v>0</v>
      </c>
      <c r="F157" s="133">
        <f>SUM(F149:F156)</f>
        <v>0</v>
      </c>
      <c r="G157" s="133">
        <f>SUM(G149:G156)</f>
        <v>0</v>
      </c>
    </row>
    <row r="158" spans="1:7" outlineLevel="1" x14ac:dyDescent="0.25">
      <c r="A158" s="243" t="s">
        <v>1086</v>
      </c>
      <c r="B158" s="191" t="s">
        <v>677</v>
      </c>
      <c r="C158" s="193"/>
      <c r="D158" s="199"/>
      <c r="F158" s="188" t="str">
        <f t="shared" si="2"/>
        <v/>
      </c>
      <c r="G158" s="188" t="str">
        <f t="shared" si="3"/>
        <v/>
      </c>
    </row>
    <row r="159" spans="1:7" outlineLevel="1" x14ac:dyDescent="0.25">
      <c r="A159" s="243" t="s">
        <v>1087</v>
      </c>
      <c r="B159" s="191" t="s">
        <v>679</v>
      </c>
      <c r="C159" s="193"/>
      <c r="D159" s="199"/>
      <c r="F159" s="188" t="str">
        <f t="shared" si="2"/>
        <v/>
      </c>
      <c r="G159" s="188" t="str">
        <f t="shared" si="3"/>
        <v/>
      </c>
    </row>
    <row r="160" spans="1:7" outlineLevel="1" x14ac:dyDescent="0.25">
      <c r="A160" s="243" t="s">
        <v>1088</v>
      </c>
      <c r="B160" s="191" t="s">
        <v>681</v>
      </c>
      <c r="C160" s="193"/>
      <c r="D160" s="199"/>
      <c r="F160" s="188" t="str">
        <f t="shared" si="2"/>
        <v/>
      </c>
      <c r="G160" s="188" t="str">
        <f t="shared" si="3"/>
        <v/>
      </c>
    </row>
    <row r="161" spans="1:7" outlineLevel="1" x14ac:dyDescent="0.25">
      <c r="A161" s="243" t="s">
        <v>1089</v>
      </c>
      <c r="B161" s="191" t="s">
        <v>683</v>
      </c>
      <c r="C161" s="193"/>
      <c r="D161" s="199"/>
      <c r="F161" s="188" t="str">
        <f t="shared" si="2"/>
        <v/>
      </c>
      <c r="G161" s="188" t="str">
        <f t="shared" si="3"/>
        <v/>
      </c>
    </row>
    <row r="162" spans="1:7" outlineLevel="1" x14ac:dyDescent="0.25">
      <c r="A162" s="243" t="s">
        <v>1090</v>
      </c>
      <c r="B162" s="191" t="s">
        <v>685</v>
      </c>
      <c r="C162" s="193"/>
      <c r="D162" s="199"/>
      <c r="F162" s="188" t="str">
        <f t="shared" si="2"/>
        <v/>
      </c>
      <c r="G162" s="188" t="str">
        <f t="shared" si="3"/>
        <v/>
      </c>
    </row>
    <row r="163" spans="1:7" outlineLevel="1" x14ac:dyDescent="0.25">
      <c r="A163" s="243" t="s">
        <v>1091</v>
      </c>
      <c r="B163" s="191" t="s">
        <v>687</v>
      </c>
      <c r="C163" s="193"/>
      <c r="D163" s="199"/>
      <c r="F163" s="188" t="str">
        <f t="shared" si="2"/>
        <v/>
      </c>
      <c r="G163" s="188" t="str">
        <f t="shared" si="3"/>
        <v/>
      </c>
    </row>
    <row r="164" spans="1:7" outlineLevel="1" x14ac:dyDescent="0.25">
      <c r="A164" s="243" t="s">
        <v>1092</v>
      </c>
      <c r="B164" s="191"/>
      <c r="F164" s="204"/>
      <c r="G164" s="204"/>
    </row>
    <row r="165" spans="1:7" outlineLevel="1" x14ac:dyDescent="0.25">
      <c r="A165" s="243" t="s">
        <v>1093</v>
      </c>
      <c r="B165" s="191"/>
      <c r="F165" s="204"/>
      <c r="G165" s="204"/>
    </row>
    <row r="166" spans="1:7" outlineLevel="1" x14ac:dyDescent="0.25">
      <c r="A166" s="243" t="s">
        <v>1094</v>
      </c>
      <c r="B166" s="191"/>
      <c r="F166" s="204"/>
      <c r="G166" s="204"/>
    </row>
    <row r="167" spans="1:7" ht="15" customHeight="1" x14ac:dyDescent="0.25">
      <c r="A167" s="186"/>
      <c r="B167" s="213" t="s">
        <v>1095</v>
      </c>
      <c r="C167" s="186" t="s">
        <v>624</v>
      </c>
      <c r="D167" s="186" t="s">
        <v>625</v>
      </c>
      <c r="E167" s="214"/>
      <c r="F167" s="186" t="s">
        <v>949</v>
      </c>
      <c r="G167" s="186" t="s">
        <v>626</v>
      </c>
    </row>
    <row r="168" spans="1:7" x14ac:dyDescent="0.25">
      <c r="A168" s="243" t="s">
        <v>1096</v>
      </c>
      <c r="B168" s="243" t="s">
        <v>657</v>
      </c>
      <c r="C168" s="133" t="s">
        <v>101</v>
      </c>
      <c r="G168" s="243"/>
    </row>
    <row r="169" spans="1:7" x14ac:dyDescent="0.25">
      <c r="G169" s="243"/>
    </row>
    <row r="170" spans="1:7" x14ac:dyDescent="0.25">
      <c r="B170" s="187" t="s">
        <v>658</v>
      </c>
      <c r="G170" s="243"/>
    </row>
    <row r="171" spans="1:7" x14ac:dyDescent="0.2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2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25">
      <c r="A173" s="243" t="s">
        <v>1099</v>
      </c>
      <c r="B173" s="243" t="s">
        <v>664</v>
      </c>
      <c r="C173" s="193" t="s">
        <v>101</v>
      </c>
      <c r="D173" s="199" t="s">
        <v>101</v>
      </c>
      <c r="F173" s="188" t="str">
        <f t="shared" si="4"/>
        <v/>
      </c>
      <c r="G173" s="188" t="str">
        <f t="shared" si="5"/>
        <v/>
      </c>
    </row>
    <row r="174" spans="1:7" x14ac:dyDescent="0.25">
      <c r="A174" s="243" t="s">
        <v>1100</v>
      </c>
      <c r="B174" s="243" t="s">
        <v>666</v>
      </c>
      <c r="C174" s="193" t="s">
        <v>101</v>
      </c>
      <c r="D174" s="199" t="s">
        <v>101</v>
      </c>
      <c r="F174" s="188" t="str">
        <f t="shared" si="4"/>
        <v/>
      </c>
      <c r="G174" s="188" t="str">
        <f t="shared" si="5"/>
        <v/>
      </c>
    </row>
    <row r="175" spans="1:7" x14ac:dyDescent="0.25">
      <c r="A175" s="243" t="s">
        <v>1101</v>
      </c>
      <c r="B175" s="243" t="s">
        <v>668</v>
      </c>
      <c r="C175" s="193" t="s">
        <v>101</v>
      </c>
      <c r="D175" s="199" t="s">
        <v>101</v>
      </c>
      <c r="F175" s="188" t="str">
        <f t="shared" si="4"/>
        <v/>
      </c>
      <c r="G175" s="188" t="str">
        <f t="shared" si="5"/>
        <v/>
      </c>
    </row>
    <row r="176" spans="1:7" x14ac:dyDescent="0.25">
      <c r="A176" s="243" t="s">
        <v>1102</v>
      </c>
      <c r="B176" s="243" t="s">
        <v>670</v>
      </c>
      <c r="C176" s="193" t="s">
        <v>101</v>
      </c>
      <c r="D176" s="199" t="s">
        <v>101</v>
      </c>
      <c r="F176" s="188" t="str">
        <f t="shared" si="4"/>
        <v/>
      </c>
      <c r="G176" s="188" t="str">
        <f t="shared" si="5"/>
        <v/>
      </c>
    </row>
    <row r="177" spans="1:7" x14ac:dyDescent="0.25">
      <c r="A177" s="243" t="s">
        <v>1103</v>
      </c>
      <c r="B177" s="243" t="s">
        <v>672</v>
      </c>
      <c r="C177" s="193" t="s">
        <v>101</v>
      </c>
      <c r="D177" s="199" t="s">
        <v>101</v>
      </c>
      <c r="F177" s="188" t="str">
        <f t="shared" si="4"/>
        <v/>
      </c>
      <c r="G177" s="188" t="str">
        <f t="shared" si="5"/>
        <v/>
      </c>
    </row>
    <row r="178" spans="1:7" x14ac:dyDescent="0.25">
      <c r="A178" s="243" t="s">
        <v>1104</v>
      </c>
      <c r="B178" s="243" t="s">
        <v>674</v>
      </c>
      <c r="C178" s="193" t="s">
        <v>101</v>
      </c>
      <c r="D178" s="199" t="s">
        <v>101</v>
      </c>
      <c r="F178" s="188" t="str">
        <f t="shared" si="4"/>
        <v/>
      </c>
      <c r="G178" s="188" t="str">
        <f t="shared" si="5"/>
        <v/>
      </c>
    </row>
    <row r="179" spans="1:7" x14ac:dyDescent="0.25">
      <c r="A179" s="243" t="s">
        <v>1105</v>
      </c>
      <c r="B179" s="201" t="s">
        <v>126</v>
      </c>
      <c r="C179" s="193">
        <f>SUM(C171:C178)</f>
        <v>0</v>
      </c>
      <c r="D179" s="199">
        <f>SUM(D171:D178)</f>
        <v>0</v>
      </c>
      <c r="F179" s="133">
        <f>SUM(F171:F178)</f>
        <v>0</v>
      </c>
      <c r="G179" s="133">
        <f>SUM(G171:G178)</f>
        <v>0</v>
      </c>
    </row>
    <row r="180" spans="1:7" outlineLevel="1" x14ac:dyDescent="0.2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25">
      <c r="A181" s="243" t="s">
        <v>1107</v>
      </c>
      <c r="B181" s="191" t="s">
        <v>679</v>
      </c>
      <c r="C181" s="193"/>
      <c r="D181" s="199"/>
      <c r="F181" s="188" t="str">
        <f t="shared" si="6"/>
        <v/>
      </c>
      <c r="G181" s="188" t="str">
        <f t="shared" si="7"/>
        <v/>
      </c>
    </row>
    <row r="182" spans="1:7" outlineLevel="1" x14ac:dyDescent="0.25">
      <c r="A182" s="243" t="s">
        <v>1108</v>
      </c>
      <c r="B182" s="191" t="s">
        <v>681</v>
      </c>
      <c r="C182" s="193"/>
      <c r="D182" s="199"/>
      <c r="F182" s="188" t="str">
        <f t="shared" si="6"/>
        <v/>
      </c>
      <c r="G182" s="188" t="str">
        <f t="shared" si="7"/>
        <v/>
      </c>
    </row>
    <row r="183" spans="1:7" outlineLevel="1" x14ac:dyDescent="0.25">
      <c r="A183" s="243" t="s">
        <v>1109</v>
      </c>
      <c r="B183" s="191" t="s">
        <v>683</v>
      </c>
      <c r="C183" s="193"/>
      <c r="D183" s="199"/>
      <c r="F183" s="188" t="str">
        <f t="shared" si="6"/>
        <v/>
      </c>
      <c r="G183" s="188" t="str">
        <f t="shared" si="7"/>
        <v/>
      </c>
    </row>
    <row r="184" spans="1:7" outlineLevel="1" x14ac:dyDescent="0.25">
      <c r="A184" s="243" t="s">
        <v>1110</v>
      </c>
      <c r="B184" s="191" t="s">
        <v>685</v>
      </c>
      <c r="C184" s="193"/>
      <c r="D184" s="199"/>
      <c r="F184" s="188" t="str">
        <f t="shared" si="6"/>
        <v/>
      </c>
      <c r="G184" s="188" t="str">
        <f t="shared" si="7"/>
        <v/>
      </c>
    </row>
    <row r="185" spans="1:7" outlineLevel="1" x14ac:dyDescent="0.25">
      <c r="A185" s="243" t="s">
        <v>1111</v>
      </c>
      <c r="B185" s="191" t="s">
        <v>687</v>
      </c>
      <c r="C185" s="193"/>
      <c r="D185" s="199"/>
      <c r="F185" s="188" t="str">
        <f t="shared" si="6"/>
        <v/>
      </c>
      <c r="G185" s="188" t="str">
        <f t="shared" si="7"/>
        <v/>
      </c>
    </row>
    <row r="186" spans="1:7" outlineLevel="1" x14ac:dyDescent="0.25">
      <c r="A186" s="243" t="s">
        <v>1112</v>
      </c>
      <c r="B186" s="191"/>
      <c r="F186" s="204"/>
      <c r="G186" s="204"/>
    </row>
    <row r="187" spans="1:7" outlineLevel="1" x14ac:dyDescent="0.25">
      <c r="A187" s="243" t="s">
        <v>1113</v>
      </c>
      <c r="B187" s="191"/>
      <c r="F187" s="204"/>
      <c r="G187" s="204"/>
    </row>
    <row r="188" spans="1:7" outlineLevel="1" x14ac:dyDescent="0.25">
      <c r="A188" s="243" t="s">
        <v>1114</v>
      </c>
      <c r="B188" s="191"/>
      <c r="F188" s="204"/>
      <c r="G188" s="204"/>
    </row>
    <row r="189" spans="1:7" ht="15" customHeight="1" x14ac:dyDescent="0.25">
      <c r="A189" s="186"/>
      <c r="B189" s="213" t="s">
        <v>1115</v>
      </c>
      <c r="C189" s="186" t="s">
        <v>949</v>
      </c>
      <c r="D189" s="186" t="s">
        <v>3455</v>
      </c>
      <c r="E189" s="214"/>
      <c r="F189" s="186"/>
      <c r="G189" s="186"/>
    </row>
    <row r="190" spans="1:7" x14ac:dyDescent="0.25">
      <c r="A190" s="243" t="s">
        <v>1116</v>
      </c>
      <c r="B190" s="187" t="s">
        <v>547</v>
      </c>
      <c r="C190" s="133" t="s">
        <v>68</v>
      </c>
      <c r="D190" s="193" t="s">
        <v>68</v>
      </c>
      <c r="E190" s="133"/>
      <c r="F190" s="133"/>
      <c r="G190" s="69"/>
    </row>
    <row r="191" spans="1:7" x14ac:dyDescent="0.25">
      <c r="A191" s="243" t="s">
        <v>1117</v>
      </c>
      <c r="B191" s="187" t="s">
        <v>547</v>
      </c>
      <c r="C191" s="133" t="s">
        <v>68</v>
      </c>
      <c r="D191" s="193" t="s">
        <v>68</v>
      </c>
      <c r="E191" s="133"/>
      <c r="F191" s="133"/>
      <c r="G191" s="69"/>
    </row>
    <row r="192" spans="1:7" x14ac:dyDescent="0.25">
      <c r="A192" s="243" t="s">
        <v>1118</v>
      </c>
      <c r="B192" s="187" t="s">
        <v>547</v>
      </c>
      <c r="C192" s="133" t="s">
        <v>68</v>
      </c>
      <c r="D192" s="193" t="s">
        <v>68</v>
      </c>
      <c r="E192" s="69"/>
      <c r="F192" s="69"/>
      <c r="G192" s="69"/>
    </row>
    <row r="193" spans="1:7" x14ac:dyDescent="0.25">
      <c r="A193" s="243" t="s">
        <v>1119</v>
      </c>
      <c r="B193" s="187" t="s">
        <v>547</v>
      </c>
      <c r="C193" s="133" t="s">
        <v>68</v>
      </c>
      <c r="D193" s="193" t="s">
        <v>68</v>
      </c>
      <c r="E193" s="69"/>
      <c r="F193" s="69"/>
      <c r="G193" s="69"/>
    </row>
    <row r="194" spans="1:7" x14ac:dyDescent="0.25">
      <c r="A194" s="243" t="s">
        <v>1120</v>
      </c>
      <c r="B194" s="187" t="s">
        <v>547</v>
      </c>
      <c r="C194" s="133" t="s">
        <v>68</v>
      </c>
      <c r="D194" s="193" t="s">
        <v>68</v>
      </c>
      <c r="E194" s="69"/>
      <c r="F194" s="69"/>
      <c r="G194" s="69"/>
    </row>
    <row r="195" spans="1:7" x14ac:dyDescent="0.25">
      <c r="A195" s="243" t="s">
        <v>1121</v>
      </c>
      <c r="B195" s="187" t="s">
        <v>547</v>
      </c>
      <c r="C195" s="133" t="s">
        <v>68</v>
      </c>
      <c r="D195" s="193" t="s">
        <v>68</v>
      </c>
      <c r="E195" s="69"/>
      <c r="F195" s="69"/>
      <c r="G195" s="69"/>
    </row>
    <row r="196" spans="1:7" x14ac:dyDescent="0.25">
      <c r="A196" s="243" t="s">
        <v>1122</v>
      </c>
      <c r="B196" s="187" t="s">
        <v>547</v>
      </c>
      <c r="C196" s="133" t="s">
        <v>68</v>
      </c>
      <c r="D196" s="193" t="s">
        <v>68</v>
      </c>
      <c r="E196" s="69"/>
      <c r="F196" s="69"/>
      <c r="G196" s="69"/>
    </row>
    <row r="197" spans="1:7" x14ac:dyDescent="0.25">
      <c r="A197" s="243" t="s">
        <v>1123</v>
      </c>
      <c r="B197" s="187" t="s">
        <v>547</v>
      </c>
      <c r="C197" s="133" t="s">
        <v>68</v>
      </c>
      <c r="D197" s="193" t="s">
        <v>68</v>
      </c>
      <c r="E197" s="69"/>
      <c r="F197" s="69"/>
    </row>
    <row r="198" spans="1:7" x14ac:dyDescent="0.25">
      <c r="A198" s="243" t="s">
        <v>1124</v>
      </c>
      <c r="B198" s="187" t="s">
        <v>547</v>
      </c>
      <c r="C198" s="133" t="s">
        <v>68</v>
      </c>
      <c r="D198" s="193" t="s">
        <v>68</v>
      </c>
      <c r="E198" s="69"/>
      <c r="F198" s="69"/>
    </row>
    <row r="199" spans="1:7" x14ac:dyDescent="0.25">
      <c r="A199" s="243" t="s">
        <v>1125</v>
      </c>
      <c r="B199" s="187" t="s">
        <v>547</v>
      </c>
      <c r="C199" s="133" t="s">
        <v>68</v>
      </c>
      <c r="D199" s="193" t="s">
        <v>68</v>
      </c>
      <c r="E199" s="69"/>
      <c r="F199" s="69"/>
    </row>
    <row r="200" spans="1:7" x14ac:dyDescent="0.25">
      <c r="A200" s="243" t="s">
        <v>1126</v>
      </c>
      <c r="B200" s="187" t="s">
        <v>547</v>
      </c>
      <c r="C200" s="133" t="s">
        <v>68</v>
      </c>
      <c r="D200" s="193" t="s">
        <v>68</v>
      </c>
      <c r="E200" s="69"/>
      <c r="F200" s="69"/>
    </row>
    <row r="201" spans="1:7" x14ac:dyDescent="0.25">
      <c r="A201" s="243" t="s">
        <v>1127</v>
      </c>
      <c r="B201" s="187" t="s">
        <v>547</v>
      </c>
      <c r="C201" s="133" t="s">
        <v>68</v>
      </c>
      <c r="D201" s="193" t="s">
        <v>68</v>
      </c>
      <c r="E201" s="69"/>
      <c r="F201" s="69"/>
    </row>
    <row r="202" spans="1:7" x14ac:dyDescent="0.25">
      <c r="A202" s="243" t="s">
        <v>1128</v>
      </c>
      <c r="B202" s="187" t="s">
        <v>547</v>
      </c>
      <c r="C202" s="133" t="s">
        <v>68</v>
      </c>
      <c r="D202" s="193" t="s">
        <v>68</v>
      </c>
    </row>
    <row r="203" spans="1:7" x14ac:dyDescent="0.25">
      <c r="A203" s="243" t="s">
        <v>1129</v>
      </c>
      <c r="B203" s="187" t="s">
        <v>547</v>
      </c>
      <c r="C203" s="133" t="s">
        <v>68</v>
      </c>
      <c r="D203" s="193" t="s">
        <v>68</v>
      </c>
    </row>
    <row r="204" spans="1:7" x14ac:dyDescent="0.25">
      <c r="A204" s="243" t="s">
        <v>1130</v>
      </c>
      <c r="B204" s="187" t="s">
        <v>547</v>
      </c>
      <c r="C204" s="133" t="s">
        <v>68</v>
      </c>
      <c r="D204" s="193" t="s">
        <v>68</v>
      </c>
    </row>
    <row r="205" spans="1:7" x14ac:dyDescent="0.25">
      <c r="A205" s="243" t="s">
        <v>1131</v>
      </c>
      <c r="B205" s="187" t="s">
        <v>547</v>
      </c>
      <c r="C205" s="133" t="s">
        <v>68</v>
      </c>
      <c r="D205" s="193" t="s">
        <v>68</v>
      </c>
    </row>
    <row r="206" spans="1:7" x14ac:dyDescent="0.25">
      <c r="A206" s="243" t="s">
        <v>1132</v>
      </c>
      <c r="B206" s="187" t="s">
        <v>547</v>
      </c>
      <c r="C206" s="133" t="s">
        <v>68</v>
      </c>
      <c r="D206" s="193" t="s">
        <v>68</v>
      </c>
    </row>
    <row r="207" spans="1:7" outlineLevel="1" x14ac:dyDescent="0.25">
      <c r="A207" s="243" t="s">
        <v>1133</v>
      </c>
    </row>
    <row r="208" spans="1:7" outlineLevel="1" x14ac:dyDescent="0.25">
      <c r="A208" s="243" t="s">
        <v>1134</v>
      </c>
    </row>
    <row r="209" spans="1:7" outlineLevel="1" x14ac:dyDescent="0.25">
      <c r="A209" s="243" t="s">
        <v>1135</v>
      </c>
    </row>
    <row r="210" spans="1:7" outlineLevel="1" x14ac:dyDescent="0.25">
      <c r="A210" s="243" t="s">
        <v>1136</v>
      </c>
    </row>
    <row r="211" spans="1:7" outlineLevel="1" x14ac:dyDescent="0.25">
      <c r="A211" s="243" t="s">
        <v>1137</v>
      </c>
    </row>
    <row r="212" spans="1:7" x14ac:dyDescent="0.25">
      <c r="A212" s="186"/>
      <c r="B212" s="213" t="s">
        <v>3456</v>
      </c>
      <c r="C212" s="186" t="s">
        <v>949</v>
      </c>
      <c r="D212" s="186" t="s">
        <v>3455</v>
      </c>
      <c r="E212" s="214"/>
      <c r="F212" s="186"/>
      <c r="G212" s="186"/>
    </row>
    <row r="213" spans="1:7" x14ac:dyDescent="0.25">
      <c r="A213" s="652" t="s">
        <v>3457</v>
      </c>
      <c r="B213" s="669" t="s">
        <v>547</v>
      </c>
      <c r="C213" s="670" t="s">
        <v>68</v>
      </c>
      <c r="D213" s="193" t="s">
        <v>68</v>
      </c>
    </row>
    <row r="214" spans="1:7" x14ac:dyDescent="0.25">
      <c r="A214" s="652" t="s">
        <v>3458</v>
      </c>
      <c r="B214" s="669" t="s">
        <v>547</v>
      </c>
      <c r="C214" s="670" t="s">
        <v>68</v>
      </c>
      <c r="D214" s="193" t="s">
        <v>68</v>
      </c>
    </row>
    <row r="215" spans="1:7" x14ac:dyDescent="0.25">
      <c r="A215" s="652" t="s">
        <v>3459</v>
      </c>
      <c r="B215" s="669" t="s">
        <v>547</v>
      </c>
      <c r="C215" s="670" t="s">
        <v>68</v>
      </c>
      <c r="D215" s="193" t="s">
        <v>68</v>
      </c>
    </row>
    <row r="216" spans="1:7" x14ac:dyDescent="0.25">
      <c r="A216" s="652" t="s">
        <v>3460</v>
      </c>
      <c r="B216" s="669" t="s">
        <v>547</v>
      </c>
      <c r="C216" s="670" t="s">
        <v>68</v>
      </c>
      <c r="D216" s="193" t="s">
        <v>68</v>
      </c>
    </row>
    <row r="217" spans="1:7" x14ac:dyDescent="0.25">
      <c r="A217" s="652" t="s">
        <v>3461</v>
      </c>
      <c r="B217" s="669" t="s">
        <v>547</v>
      </c>
      <c r="C217" s="670" t="s">
        <v>68</v>
      </c>
      <c r="D217" s="193" t="s">
        <v>68</v>
      </c>
    </row>
    <row r="218" spans="1:7" x14ac:dyDescent="0.25">
      <c r="A218" s="652" t="s">
        <v>3462</v>
      </c>
      <c r="B218" s="669" t="s">
        <v>547</v>
      </c>
      <c r="C218" s="670" t="s">
        <v>68</v>
      </c>
      <c r="D218" s="193" t="s">
        <v>68</v>
      </c>
    </row>
    <row r="219" spans="1:7" x14ac:dyDescent="0.25">
      <c r="A219" s="652" t="s">
        <v>3463</v>
      </c>
      <c r="B219" s="669" t="s">
        <v>547</v>
      </c>
      <c r="C219" s="670" t="s">
        <v>68</v>
      </c>
      <c r="D219" s="193" t="s">
        <v>68</v>
      </c>
    </row>
    <row r="220" spans="1:7" x14ac:dyDescent="0.25">
      <c r="A220" s="652" t="s">
        <v>3464</v>
      </c>
      <c r="B220" s="669" t="s">
        <v>547</v>
      </c>
      <c r="C220" s="670" t="s">
        <v>68</v>
      </c>
      <c r="D220" s="193" t="s">
        <v>68</v>
      </c>
    </row>
    <row r="221" spans="1:7" x14ac:dyDescent="0.25">
      <c r="A221" s="652" t="s">
        <v>3465</v>
      </c>
      <c r="B221" s="669" t="s">
        <v>547</v>
      </c>
      <c r="C221" s="670" t="s">
        <v>68</v>
      </c>
      <c r="D221" s="193" t="s">
        <v>68</v>
      </c>
    </row>
    <row r="222" spans="1:7" x14ac:dyDescent="0.25">
      <c r="A222" s="652" t="s">
        <v>3466</v>
      </c>
      <c r="B222" s="669" t="s">
        <v>547</v>
      </c>
      <c r="C222" s="670" t="s">
        <v>68</v>
      </c>
      <c r="D222" s="193" t="s">
        <v>68</v>
      </c>
    </row>
    <row r="223" spans="1:7" x14ac:dyDescent="0.25">
      <c r="A223" s="652" t="s">
        <v>3467</v>
      </c>
      <c r="B223" s="669" t="s">
        <v>547</v>
      </c>
      <c r="C223" s="670" t="s">
        <v>68</v>
      </c>
      <c r="D223" s="193" t="s">
        <v>68</v>
      </c>
    </row>
    <row r="224" spans="1:7" x14ac:dyDescent="0.25">
      <c r="A224" s="652" t="s">
        <v>3468</v>
      </c>
      <c r="B224" s="669" t="s">
        <v>547</v>
      </c>
      <c r="C224" s="670" t="s">
        <v>68</v>
      </c>
      <c r="D224" s="193" t="s">
        <v>68</v>
      </c>
    </row>
    <row r="225" spans="1:7" x14ac:dyDescent="0.25">
      <c r="A225" s="652" t="s">
        <v>3469</v>
      </c>
      <c r="B225" s="669" t="s">
        <v>547</v>
      </c>
      <c r="C225" s="670" t="s">
        <v>68</v>
      </c>
      <c r="D225" s="193" t="s">
        <v>68</v>
      </c>
    </row>
    <row r="226" spans="1:7" x14ac:dyDescent="0.25">
      <c r="A226" s="652" t="s">
        <v>3470</v>
      </c>
      <c r="B226" s="669" t="s">
        <v>547</v>
      </c>
      <c r="C226" s="670" t="s">
        <v>68</v>
      </c>
      <c r="D226" s="193" t="s">
        <v>68</v>
      </c>
    </row>
    <row r="227" spans="1:7" x14ac:dyDescent="0.25">
      <c r="A227" s="652" t="s">
        <v>3471</v>
      </c>
      <c r="B227" s="669" t="s">
        <v>547</v>
      </c>
      <c r="C227" s="670" t="s">
        <v>68</v>
      </c>
      <c r="D227" s="193" t="s">
        <v>68</v>
      </c>
    </row>
    <row r="228" spans="1:7" x14ac:dyDescent="0.25">
      <c r="A228" s="652" t="s">
        <v>3472</v>
      </c>
      <c r="B228" s="669" t="s">
        <v>547</v>
      </c>
      <c r="C228" s="670" t="s">
        <v>68</v>
      </c>
      <c r="D228" s="193" t="s">
        <v>68</v>
      </c>
    </row>
    <row r="229" spans="1:7" x14ac:dyDescent="0.25">
      <c r="A229" s="652" t="s">
        <v>3473</v>
      </c>
      <c r="B229" s="669" t="s">
        <v>547</v>
      </c>
      <c r="C229" s="670" t="s">
        <v>68</v>
      </c>
      <c r="D229" s="193" t="s">
        <v>68</v>
      </c>
    </row>
    <row r="230" spans="1:7" x14ac:dyDescent="0.25">
      <c r="A230" s="243" t="s">
        <v>3474</v>
      </c>
      <c r="B230" s="669"/>
      <c r="C230" s="670"/>
      <c r="D230" s="193"/>
    </row>
    <row r="231" spans="1:7" x14ac:dyDescent="0.25">
      <c r="A231" s="243" t="s">
        <v>3475</v>
      </c>
      <c r="B231" s="669"/>
      <c r="C231" s="670"/>
      <c r="D231" s="193"/>
    </row>
    <row r="232" spans="1:7" x14ac:dyDescent="0.25">
      <c r="A232" s="243" t="s">
        <v>3476</v>
      </c>
      <c r="B232" s="669"/>
      <c r="C232" s="670"/>
      <c r="D232" s="193"/>
    </row>
    <row r="233" spans="1:7" x14ac:dyDescent="0.25">
      <c r="A233" s="243" t="s">
        <v>3477</v>
      </c>
      <c r="B233" s="669"/>
      <c r="C233" s="670"/>
      <c r="D233" s="193"/>
    </row>
    <row r="234" spans="1:7" x14ac:dyDescent="0.25">
      <c r="A234" s="243" t="s">
        <v>3478</v>
      </c>
      <c r="B234" s="669"/>
      <c r="C234" s="670"/>
      <c r="D234" s="193"/>
    </row>
    <row r="235" spans="1:7" x14ac:dyDescent="0.25">
      <c r="A235" s="186"/>
      <c r="B235" s="213" t="s">
        <v>3479</v>
      </c>
      <c r="C235" s="186" t="s">
        <v>949</v>
      </c>
      <c r="D235" s="186" t="s">
        <v>3455</v>
      </c>
      <c r="E235" s="214"/>
      <c r="F235" s="186"/>
      <c r="G235" s="186"/>
    </row>
    <row r="236" spans="1:7" x14ac:dyDescent="0.25">
      <c r="A236" s="652" t="s">
        <v>3480</v>
      </c>
      <c r="B236" s="669" t="s">
        <v>547</v>
      </c>
      <c r="C236" s="670" t="s">
        <v>68</v>
      </c>
      <c r="D236" s="193" t="s">
        <v>68</v>
      </c>
    </row>
    <row r="237" spans="1:7" x14ac:dyDescent="0.25">
      <c r="A237" s="652" t="s">
        <v>3481</v>
      </c>
      <c r="B237" s="669" t="s">
        <v>547</v>
      </c>
      <c r="C237" s="670" t="s">
        <v>68</v>
      </c>
      <c r="D237" s="193" t="s">
        <v>68</v>
      </c>
    </row>
    <row r="238" spans="1:7" x14ac:dyDescent="0.25">
      <c r="A238" s="652" t="s">
        <v>3482</v>
      </c>
      <c r="B238" s="669" t="s">
        <v>547</v>
      </c>
      <c r="C238" s="670" t="s">
        <v>68</v>
      </c>
      <c r="D238" s="193" t="s">
        <v>68</v>
      </c>
    </row>
    <row r="239" spans="1:7" x14ac:dyDescent="0.25">
      <c r="A239" s="652" t="s">
        <v>3483</v>
      </c>
      <c r="B239" s="669" t="s">
        <v>547</v>
      </c>
      <c r="C239" s="670" t="s">
        <v>68</v>
      </c>
      <c r="D239" s="193" t="s">
        <v>68</v>
      </c>
    </row>
    <row r="240" spans="1:7" x14ac:dyDescent="0.25">
      <c r="A240" s="652" t="s">
        <v>3484</v>
      </c>
      <c r="B240" s="669" t="s">
        <v>547</v>
      </c>
      <c r="C240" s="670" t="s">
        <v>68</v>
      </c>
      <c r="D240" s="193" t="s">
        <v>68</v>
      </c>
    </row>
    <row r="241" spans="1:4" x14ac:dyDescent="0.25">
      <c r="A241" s="652" t="s">
        <v>3485</v>
      </c>
      <c r="B241" s="669" t="s">
        <v>547</v>
      </c>
      <c r="C241" s="670" t="s">
        <v>68</v>
      </c>
      <c r="D241" s="193" t="s">
        <v>68</v>
      </c>
    </row>
    <row r="242" spans="1:4" x14ac:dyDescent="0.25">
      <c r="A242" s="652" t="s">
        <v>3486</v>
      </c>
      <c r="B242" s="669" t="s">
        <v>547</v>
      </c>
      <c r="C242" s="670" t="s">
        <v>68</v>
      </c>
      <c r="D242" s="193" t="s">
        <v>68</v>
      </c>
    </row>
    <row r="243" spans="1:4" x14ac:dyDescent="0.25">
      <c r="A243" s="652" t="s">
        <v>3487</v>
      </c>
      <c r="B243" s="669" t="s">
        <v>547</v>
      </c>
      <c r="C243" s="670" t="s">
        <v>68</v>
      </c>
      <c r="D243" s="193" t="s">
        <v>68</v>
      </c>
    </row>
    <row r="244" spans="1:4" x14ac:dyDescent="0.25">
      <c r="A244" s="652" t="s">
        <v>3488</v>
      </c>
      <c r="B244" s="669" t="s">
        <v>547</v>
      </c>
      <c r="C244" s="670" t="s">
        <v>68</v>
      </c>
      <c r="D244" s="193" t="s">
        <v>68</v>
      </c>
    </row>
    <row r="245" spans="1:4" x14ac:dyDescent="0.25">
      <c r="A245" s="652" t="s">
        <v>3489</v>
      </c>
      <c r="B245" s="669" t="s">
        <v>547</v>
      </c>
      <c r="C245" s="670" t="s">
        <v>68</v>
      </c>
      <c r="D245" s="193" t="s">
        <v>68</v>
      </c>
    </row>
    <row r="246" spans="1:4" x14ac:dyDescent="0.25">
      <c r="A246" s="652" t="s">
        <v>3490</v>
      </c>
      <c r="B246" s="669" t="s">
        <v>547</v>
      </c>
      <c r="C246" s="670" t="s">
        <v>68</v>
      </c>
      <c r="D246" s="193" t="s">
        <v>68</v>
      </c>
    </row>
    <row r="247" spans="1:4" x14ac:dyDescent="0.25">
      <c r="A247" s="652" t="s">
        <v>3491</v>
      </c>
      <c r="B247" s="669" t="s">
        <v>547</v>
      </c>
      <c r="C247" s="670" t="s">
        <v>68</v>
      </c>
      <c r="D247" s="193" t="s">
        <v>68</v>
      </c>
    </row>
    <row r="248" spans="1:4" x14ac:dyDescent="0.25">
      <c r="A248" s="652" t="s">
        <v>3492</v>
      </c>
      <c r="B248" s="669" t="s">
        <v>547</v>
      </c>
      <c r="C248" s="670" t="s">
        <v>68</v>
      </c>
      <c r="D248" s="193" t="s">
        <v>68</v>
      </c>
    </row>
    <row r="249" spans="1:4" x14ac:dyDescent="0.25">
      <c r="A249" s="652" t="s">
        <v>3493</v>
      </c>
      <c r="B249" s="669" t="s">
        <v>547</v>
      </c>
      <c r="C249" s="670" t="s">
        <v>68</v>
      </c>
      <c r="D249" s="193" t="s">
        <v>68</v>
      </c>
    </row>
    <row r="250" spans="1:4" x14ac:dyDescent="0.25">
      <c r="A250" s="652" t="s">
        <v>3494</v>
      </c>
      <c r="B250" s="669" t="s">
        <v>547</v>
      </c>
      <c r="C250" s="670" t="s">
        <v>68</v>
      </c>
      <c r="D250" s="193" t="s">
        <v>68</v>
      </c>
    </row>
    <row r="251" spans="1:4" x14ac:dyDescent="0.25">
      <c r="A251" s="652" t="s">
        <v>3495</v>
      </c>
      <c r="B251" s="669" t="s">
        <v>547</v>
      </c>
      <c r="C251" s="670" t="s">
        <v>68</v>
      </c>
      <c r="D251" s="193" t="s">
        <v>68</v>
      </c>
    </row>
    <row r="252" spans="1:4" x14ac:dyDescent="0.25">
      <c r="A252" s="652" t="s">
        <v>3496</v>
      </c>
      <c r="B252" s="669" t="s">
        <v>547</v>
      </c>
      <c r="C252" s="670" t="s">
        <v>68</v>
      </c>
      <c r="D252" s="193" t="s">
        <v>68</v>
      </c>
    </row>
    <row r="253" spans="1:4" x14ac:dyDescent="0.25">
      <c r="A253" s="243" t="s">
        <v>3497</v>
      </c>
    </row>
    <row r="254" spans="1:4" x14ac:dyDescent="0.25">
      <c r="A254" s="243" t="s">
        <v>3498</v>
      </c>
    </row>
    <row r="255" spans="1:4" x14ac:dyDescent="0.25">
      <c r="A255" s="243" t="s">
        <v>3499</v>
      </c>
    </row>
    <row r="256" spans="1:4" x14ac:dyDescent="0.25">
      <c r="A256" s="243" t="s">
        <v>3500</v>
      </c>
    </row>
    <row r="257" spans="1:1" x14ac:dyDescent="0.25">
      <c r="A257" s="243" t="s">
        <v>3501</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B17" sqref="B17"/>
    </sheetView>
  </sheetViews>
  <sheetFormatPr defaultColWidth="11.42578125" defaultRowHeight="15" outlineLevelRow="1" x14ac:dyDescent="0.25"/>
  <cols>
    <col min="1" max="1" width="16.28515625" style="532" customWidth="1"/>
    <col min="2" max="2" width="75.5703125" style="536" customWidth="1"/>
    <col min="3" max="3" width="164.7109375" style="532" customWidth="1"/>
    <col min="4" max="4" width="5.5703125" style="532" customWidth="1"/>
    <col min="5" max="5" width="6.28515625" style="532" customWidth="1"/>
    <col min="6" max="16384" width="11.42578125" style="532"/>
  </cols>
  <sheetData>
    <row r="1" spans="1:3" ht="31.5" x14ac:dyDescent="0.25">
      <c r="A1" s="530" t="s">
        <v>1138</v>
      </c>
      <c r="B1" s="530"/>
      <c r="C1" s="531" t="str">
        <f>'A. HTT General'!F1</f>
        <v>HTT 2024</v>
      </c>
    </row>
    <row r="2" spans="1:3" x14ac:dyDescent="0.25">
      <c r="B2" s="533"/>
      <c r="C2" s="533"/>
    </row>
    <row r="3" spans="1:3" x14ac:dyDescent="0.25">
      <c r="A3" s="534" t="s">
        <v>1139</v>
      </c>
      <c r="B3" s="535"/>
      <c r="C3" s="533"/>
    </row>
    <row r="4" spans="1:3" x14ac:dyDescent="0.25">
      <c r="C4" s="533"/>
    </row>
    <row r="5" spans="1:3" ht="37.5" x14ac:dyDescent="0.25">
      <c r="A5" s="537" t="s">
        <v>66</v>
      </c>
      <c r="B5" s="537" t="s">
        <v>1140</v>
      </c>
      <c r="C5" s="538" t="s">
        <v>1510</v>
      </c>
    </row>
    <row r="6" spans="1:3" ht="30" customHeight="1" x14ac:dyDescent="0.25">
      <c r="A6" s="539" t="s">
        <v>1141</v>
      </c>
      <c r="B6" s="540" t="s">
        <v>2961</v>
      </c>
      <c r="C6" s="541" t="s">
        <v>2962</v>
      </c>
    </row>
    <row r="7" spans="1:3" ht="30" customHeight="1" x14ac:dyDescent="0.25">
      <c r="A7" s="539" t="s">
        <v>1142</v>
      </c>
      <c r="B7" s="540" t="s">
        <v>2963</v>
      </c>
      <c r="C7" s="541" t="s">
        <v>3151</v>
      </c>
    </row>
    <row r="8" spans="1:3" ht="30" customHeight="1" x14ac:dyDescent="0.25">
      <c r="A8" s="539" t="s">
        <v>1143</v>
      </c>
      <c r="B8" s="540" t="s">
        <v>2964</v>
      </c>
      <c r="C8" s="541" t="s">
        <v>2965</v>
      </c>
    </row>
    <row r="9" spans="1:3" ht="30" x14ac:dyDescent="0.25">
      <c r="A9" s="539" t="s">
        <v>1144</v>
      </c>
      <c r="B9" s="220" t="s">
        <v>1145</v>
      </c>
      <c r="C9" s="217" t="s">
        <v>1890</v>
      </c>
    </row>
    <row r="10" spans="1:3" ht="44.25" customHeight="1" x14ac:dyDescent="0.25">
      <c r="A10" s="539" t="s">
        <v>1146</v>
      </c>
      <c r="B10" s="220" t="s">
        <v>1358</v>
      </c>
      <c r="C10" s="217" t="s">
        <v>1891</v>
      </c>
    </row>
    <row r="11" spans="1:3" ht="54.75" customHeight="1" x14ac:dyDescent="0.25">
      <c r="A11" s="539" t="s">
        <v>1147</v>
      </c>
      <c r="B11" s="220" t="s">
        <v>1148</v>
      </c>
      <c r="C11" s="217" t="s">
        <v>1892</v>
      </c>
    </row>
    <row r="12" spans="1:3" ht="77.650000000000006" customHeight="1" x14ac:dyDescent="0.25">
      <c r="A12" s="539" t="s">
        <v>1149</v>
      </c>
      <c r="B12" s="540" t="s">
        <v>2966</v>
      </c>
      <c r="C12" s="542" t="s">
        <v>3145</v>
      </c>
    </row>
    <row r="13" spans="1:3" ht="79.5" customHeight="1" x14ac:dyDescent="0.25">
      <c r="A13" s="539" t="s">
        <v>1151</v>
      </c>
      <c r="B13" s="220" t="s">
        <v>1150</v>
      </c>
      <c r="C13" s="217" t="s">
        <v>1893</v>
      </c>
    </row>
    <row r="14" spans="1:3" ht="75" customHeight="1" x14ac:dyDescent="0.25">
      <c r="A14" s="539" t="s">
        <v>1153</v>
      </c>
      <c r="B14" s="220" t="s">
        <v>1152</v>
      </c>
      <c r="C14" s="217" t="s">
        <v>1894</v>
      </c>
    </row>
    <row r="15" spans="1:3" ht="55.5" customHeight="1" x14ac:dyDescent="0.25">
      <c r="A15" s="539" t="s">
        <v>1155</v>
      </c>
      <c r="B15" s="220" t="s">
        <v>1154</v>
      </c>
      <c r="C15" s="217" t="s">
        <v>3139</v>
      </c>
    </row>
    <row r="16" spans="1:3" x14ac:dyDescent="0.25">
      <c r="A16" s="539" t="s">
        <v>1157</v>
      </c>
      <c r="B16" s="220" t="s">
        <v>1156</v>
      </c>
      <c r="C16" s="217" t="s">
        <v>1895</v>
      </c>
    </row>
    <row r="17" spans="1:3" ht="136.5" customHeight="1" x14ac:dyDescent="0.25">
      <c r="A17" s="539" t="s">
        <v>1159</v>
      </c>
      <c r="B17" s="543" t="s">
        <v>1158</v>
      </c>
      <c r="C17" s="217" t="s">
        <v>1896</v>
      </c>
    </row>
    <row r="18" spans="1:3" ht="120" x14ac:dyDescent="0.25">
      <c r="A18" s="539" t="s">
        <v>1161</v>
      </c>
      <c r="B18" s="543" t="s">
        <v>1160</v>
      </c>
      <c r="C18" s="217" t="s">
        <v>1897</v>
      </c>
    </row>
    <row r="19" spans="1:3" outlineLevel="1" x14ac:dyDescent="0.25">
      <c r="A19" s="539" t="s">
        <v>2968</v>
      </c>
      <c r="B19" s="543" t="s">
        <v>1162</v>
      </c>
      <c r="C19" s="217" t="s">
        <v>1898</v>
      </c>
    </row>
    <row r="20" spans="1:3" ht="45" x14ac:dyDescent="0.25">
      <c r="A20" s="539" t="s">
        <v>2969</v>
      </c>
      <c r="B20" s="540" t="s">
        <v>2967</v>
      </c>
      <c r="C20" s="544" t="s">
        <v>3146</v>
      </c>
    </row>
    <row r="21" spans="1:3" x14ac:dyDescent="0.25">
      <c r="A21" s="539" t="s">
        <v>1163</v>
      </c>
      <c r="B21" s="218" t="s">
        <v>1164</v>
      </c>
      <c r="C21" s="217" t="s">
        <v>1899</v>
      </c>
    </row>
    <row r="22" spans="1:3" ht="60" x14ac:dyDescent="0.25">
      <c r="A22" s="539" t="s">
        <v>1165</v>
      </c>
      <c r="B22" s="641" t="s">
        <v>3162</v>
      </c>
      <c r="C22" s="642" t="s">
        <v>3166</v>
      </c>
    </row>
    <row r="23" spans="1:3" x14ac:dyDescent="0.25">
      <c r="A23" s="539" t="s">
        <v>1166</v>
      </c>
    </row>
    <row r="24" spans="1:3" outlineLevel="1" x14ac:dyDescent="0.25">
      <c r="A24" s="539" t="s">
        <v>1167</v>
      </c>
      <c r="B24" s="219"/>
      <c r="C24" s="217"/>
    </row>
    <row r="25" spans="1:3" outlineLevel="1" x14ac:dyDescent="0.25">
      <c r="A25" s="539" t="s">
        <v>1168</v>
      </c>
      <c r="B25" s="219"/>
      <c r="C25" s="217"/>
    </row>
    <row r="26" spans="1:3" outlineLevel="1" x14ac:dyDescent="0.25">
      <c r="A26" s="539" t="s">
        <v>2880</v>
      </c>
      <c r="B26" s="219"/>
      <c r="C26" s="536"/>
    </row>
    <row r="27" spans="1:3" outlineLevel="1" x14ac:dyDescent="0.25">
      <c r="A27" s="539" t="s">
        <v>2881</v>
      </c>
      <c r="B27" s="219"/>
      <c r="C27" s="536"/>
    </row>
    <row r="28" spans="1:3" ht="18.75" outlineLevel="1" x14ac:dyDescent="0.25">
      <c r="A28" s="537"/>
      <c r="B28" s="537" t="s">
        <v>2007</v>
      </c>
      <c r="C28" s="538" t="s">
        <v>1510</v>
      </c>
    </row>
    <row r="29" spans="1:3" outlineLevel="1" x14ac:dyDescent="0.25">
      <c r="A29" s="539" t="s">
        <v>1170</v>
      </c>
      <c r="B29" s="189" t="s">
        <v>2004</v>
      </c>
      <c r="C29" s="545"/>
    </row>
    <row r="30" spans="1:3" outlineLevel="1" x14ac:dyDescent="0.25">
      <c r="A30" s="539" t="s">
        <v>1173</v>
      </c>
      <c r="B30" s="189" t="s">
        <v>2005</v>
      </c>
      <c r="C30" s="545"/>
    </row>
    <row r="31" spans="1:3" outlineLevel="1" x14ac:dyDescent="0.25">
      <c r="A31" s="539" t="s">
        <v>1176</v>
      </c>
      <c r="B31" s="189" t="s">
        <v>2006</v>
      </c>
      <c r="C31" s="545"/>
    </row>
    <row r="32" spans="1:3" ht="30" outlineLevel="1" x14ac:dyDescent="0.25">
      <c r="A32" s="539" t="s">
        <v>1179</v>
      </c>
      <c r="B32" s="677" t="s">
        <v>3502</v>
      </c>
      <c r="C32" s="536"/>
    </row>
    <row r="33" spans="1:5" outlineLevel="1" x14ac:dyDescent="0.25">
      <c r="A33" s="539" t="s">
        <v>1180</v>
      </c>
      <c r="B33" s="219"/>
      <c r="C33" s="536"/>
    </row>
    <row r="34" spans="1:5" outlineLevel="1" x14ac:dyDescent="0.25">
      <c r="A34" s="539" t="s">
        <v>1497</v>
      </c>
      <c r="B34" s="219"/>
      <c r="C34" s="536"/>
    </row>
    <row r="35" spans="1:5" outlineLevel="1" x14ac:dyDescent="0.25">
      <c r="A35" s="539" t="s">
        <v>2008</v>
      </c>
      <c r="B35" s="219"/>
      <c r="C35" s="536"/>
    </row>
    <row r="36" spans="1:5" outlineLevel="1" x14ac:dyDescent="0.25">
      <c r="A36" s="539" t="s">
        <v>2009</v>
      </c>
      <c r="B36" s="219"/>
      <c r="C36" s="536"/>
    </row>
    <row r="37" spans="1:5" outlineLevel="1" x14ac:dyDescent="0.25">
      <c r="A37" s="539" t="s">
        <v>2010</v>
      </c>
      <c r="B37" s="219"/>
      <c r="C37" s="536"/>
    </row>
    <row r="38" spans="1:5" outlineLevel="1" x14ac:dyDescent="0.25">
      <c r="A38" s="539" t="s">
        <v>2011</v>
      </c>
      <c r="B38" s="219"/>
      <c r="C38" s="536"/>
    </row>
    <row r="39" spans="1:5" outlineLevel="1" x14ac:dyDescent="0.25">
      <c r="A39" s="539" t="s">
        <v>2012</v>
      </c>
      <c r="B39" s="219"/>
      <c r="C39" s="536"/>
    </row>
    <row r="40" spans="1:5" outlineLevel="1" x14ac:dyDescent="0.25">
      <c r="A40" s="539" t="s">
        <v>2013</v>
      </c>
      <c r="B40" s="219"/>
      <c r="C40" s="536"/>
    </row>
    <row r="41" spans="1:5" outlineLevel="1" x14ac:dyDescent="0.25">
      <c r="A41" s="539" t="s">
        <v>2014</v>
      </c>
      <c r="B41" s="219"/>
      <c r="C41" s="536"/>
    </row>
    <row r="42" spans="1:5" outlineLevel="1" x14ac:dyDescent="0.25">
      <c r="A42" s="539" t="s">
        <v>2015</v>
      </c>
      <c r="B42" s="219"/>
      <c r="C42" s="536"/>
    </row>
    <row r="43" spans="1:5" outlineLevel="1" x14ac:dyDescent="0.25">
      <c r="A43" s="539" t="s">
        <v>2016</v>
      </c>
      <c r="B43" s="219"/>
      <c r="C43" s="536"/>
    </row>
    <row r="44" spans="1:5" ht="18.75" x14ac:dyDescent="0.25">
      <c r="A44" s="537"/>
      <c r="B44" s="537" t="s">
        <v>2017</v>
      </c>
      <c r="C44" s="538" t="s">
        <v>1169</v>
      </c>
    </row>
    <row r="45" spans="1:5" x14ac:dyDescent="0.25">
      <c r="A45" s="539" t="s">
        <v>1181</v>
      </c>
      <c r="B45" s="543" t="s">
        <v>1171</v>
      </c>
      <c r="C45" s="536" t="s">
        <v>1172</v>
      </c>
    </row>
    <row r="46" spans="1:5" x14ac:dyDescent="0.25">
      <c r="A46" s="539" t="s">
        <v>2018</v>
      </c>
      <c r="B46" s="543" t="s">
        <v>1174</v>
      </c>
      <c r="C46" s="536" t="s">
        <v>1175</v>
      </c>
    </row>
    <row r="47" spans="1:5" x14ac:dyDescent="0.25">
      <c r="A47" s="539" t="s">
        <v>2019</v>
      </c>
      <c r="B47" s="543" t="s">
        <v>1177</v>
      </c>
      <c r="C47" s="536" t="s">
        <v>1178</v>
      </c>
    </row>
    <row r="48" spans="1:5" outlineLevel="1" x14ac:dyDescent="0.25">
      <c r="A48" s="539" t="s">
        <v>1182</v>
      </c>
      <c r="B48" s="677" t="s">
        <v>3449</v>
      </c>
      <c r="C48" s="678" t="s">
        <v>1459</v>
      </c>
      <c r="E48" s="661"/>
    </row>
    <row r="49" spans="1:3" outlineLevel="1" x14ac:dyDescent="0.25">
      <c r="A49" s="539" t="s">
        <v>1183</v>
      </c>
      <c r="B49" s="546"/>
      <c r="C49" s="536"/>
    </row>
    <row r="50" spans="1:3" outlineLevel="1" x14ac:dyDescent="0.25">
      <c r="A50" s="539" t="s">
        <v>1184</v>
      </c>
      <c r="B50" s="543"/>
      <c r="C50" s="536"/>
    </row>
    <row r="51" spans="1:3" ht="18.75" x14ac:dyDescent="0.25">
      <c r="A51" s="537"/>
      <c r="B51" s="537" t="s">
        <v>2020</v>
      </c>
      <c r="C51" s="538" t="s">
        <v>1510</v>
      </c>
    </row>
    <row r="52" spans="1:3" ht="230.65" customHeight="1" x14ac:dyDescent="0.25">
      <c r="A52" s="539" t="s">
        <v>2021</v>
      </c>
      <c r="B52" s="220" t="s">
        <v>1900</v>
      </c>
      <c r="C52" s="217" t="s">
        <v>1901</v>
      </c>
    </row>
    <row r="53" spans="1:3" s="548" customFormat="1" ht="225" x14ac:dyDescent="0.25">
      <c r="A53" s="547" t="s">
        <v>2022</v>
      </c>
      <c r="B53" s="253" t="s">
        <v>1902</v>
      </c>
      <c r="C53" s="254" t="s">
        <v>1903</v>
      </c>
    </row>
    <row r="54" spans="1:3" x14ac:dyDescent="0.25">
      <c r="A54" s="539" t="s">
        <v>2023</v>
      </c>
      <c r="B54" s="546"/>
    </row>
    <row r="55" spans="1:3" x14ac:dyDescent="0.25">
      <c r="A55" s="539" t="s">
        <v>2024</v>
      </c>
      <c r="B55" s="546"/>
    </row>
    <row r="56" spans="1:3" x14ac:dyDescent="0.25">
      <c r="A56" s="539" t="s">
        <v>2025</v>
      </c>
      <c r="B56" s="546"/>
    </row>
    <row r="57" spans="1:3" x14ac:dyDescent="0.25">
      <c r="A57" s="539" t="s">
        <v>2026</v>
      </c>
      <c r="B57" s="546"/>
    </row>
    <row r="58" spans="1:3" ht="110.25" x14ac:dyDescent="0.25">
      <c r="B58" s="221" t="s">
        <v>1912</v>
      </c>
    </row>
    <row r="59" spans="1:3" x14ac:dyDescent="0.25">
      <c r="B59" s="546"/>
    </row>
    <row r="60" spans="1:3" x14ac:dyDescent="0.25">
      <c r="B60" s="546"/>
    </row>
    <row r="61" spans="1:3" x14ac:dyDescent="0.25">
      <c r="B61" s="546"/>
    </row>
    <row r="62" spans="1:3" x14ac:dyDescent="0.25">
      <c r="B62" s="546"/>
    </row>
    <row r="63" spans="1:3" x14ac:dyDescent="0.25">
      <c r="B63" s="546"/>
    </row>
    <row r="64" spans="1:3" x14ac:dyDescent="0.25">
      <c r="B64" s="546"/>
    </row>
    <row r="65" spans="2:2" x14ac:dyDescent="0.25">
      <c r="B65" s="546"/>
    </row>
    <row r="66" spans="2:2" x14ac:dyDescent="0.25">
      <c r="B66" s="546"/>
    </row>
    <row r="67" spans="2:2" x14ac:dyDescent="0.25">
      <c r="B67" s="546"/>
    </row>
    <row r="68" spans="2:2" x14ac:dyDescent="0.25">
      <c r="B68" s="546"/>
    </row>
    <row r="69" spans="2:2" x14ac:dyDescent="0.25">
      <c r="B69" s="546"/>
    </row>
    <row r="70" spans="2:2" x14ac:dyDescent="0.25">
      <c r="B70" s="546"/>
    </row>
    <row r="71" spans="2:2" x14ac:dyDescent="0.25">
      <c r="B71" s="546"/>
    </row>
    <row r="72" spans="2:2" x14ac:dyDescent="0.25">
      <c r="B72" s="546"/>
    </row>
    <row r="73" spans="2:2" x14ac:dyDescent="0.25">
      <c r="B73" s="546"/>
    </row>
    <row r="74" spans="2:2" x14ac:dyDescent="0.25">
      <c r="B74" s="546"/>
    </row>
    <row r="75" spans="2:2" x14ac:dyDescent="0.25">
      <c r="B75" s="546"/>
    </row>
    <row r="76" spans="2:2" x14ac:dyDescent="0.25">
      <c r="B76" s="546"/>
    </row>
    <row r="77" spans="2:2" x14ac:dyDescent="0.25">
      <c r="B77" s="546"/>
    </row>
    <row r="78" spans="2:2" x14ac:dyDescent="0.25">
      <c r="B78" s="546"/>
    </row>
    <row r="79" spans="2:2" x14ac:dyDescent="0.25">
      <c r="B79" s="546"/>
    </row>
    <row r="80" spans="2:2" x14ac:dyDescent="0.25">
      <c r="B80" s="546"/>
    </row>
    <row r="81" spans="2:2" x14ac:dyDescent="0.25">
      <c r="B81" s="546"/>
    </row>
    <row r="82" spans="2:2" x14ac:dyDescent="0.25">
      <c r="B82" s="546"/>
    </row>
    <row r="83" spans="2:2" x14ac:dyDescent="0.25">
      <c r="B83" s="546"/>
    </row>
    <row r="84" spans="2:2" x14ac:dyDescent="0.25">
      <c r="B84" s="546"/>
    </row>
    <row r="85" spans="2:2" x14ac:dyDescent="0.25">
      <c r="B85" s="546"/>
    </row>
    <row r="86" spans="2:2" x14ac:dyDescent="0.25">
      <c r="B86" s="546"/>
    </row>
    <row r="87" spans="2:2" x14ac:dyDescent="0.25">
      <c r="B87" s="546"/>
    </row>
    <row r="88" spans="2:2" x14ac:dyDescent="0.25">
      <c r="B88" s="546"/>
    </row>
    <row r="89" spans="2:2" x14ac:dyDescent="0.25">
      <c r="B89" s="546"/>
    </row>
    <row r="90" spans="2:2" x14ac:dyDescent="0.25">
      <c r="B90" s="546"/>
    </row>
    <row r="91" spans="2:2" x14ac:dyDescent="0.25">
      <c r="B91" s="546"/>
    </row>
    <row r="92" spans="2:2" x14ac:dyDescent="0.25">
      <c r="B92" s="546"/>
    </row>
    <row r="93" spans="2:2" x14ac:dyDescent="0.25">
      <c r="B93" s="546"/>
    </row>
    <row r="94" spans="2:2" x14ac:dyDescent="0.25">
      <c r="B94" s="546"/>
    </row>
    <row r="95" spans="2:2" x14ac:dyDescent="0.25">
      <c r="B95" s="546"/>
    </row>
    <row r="96" spans="2:2" x14ac:dyDescent="0.25">
      <c r="B96" s="546"/>
    </row>
    <row r="97" spans="2:2" x14ac:dyDescent="0.25">
      <c r="B97" s="546"/>
    </row>
    <row r="98" spans="2:2" x14ac:dyDescent="0.25">
      <c r="B98" s="546"/>
    </row>
    <row r="99" spans="2:2" x14ac:dyDescent="0.25">
      <c r="B99" s="546"/>
    </row>
    <row r="100" spans="2:2" x14ac:dyDescent="0.25">
      <c r="B100" s="546"/>
    </row>
    <row r="101" spans="2:2" x14ac:dyDescent="0.25">
      <c r="B101" s="546"/>
    </row>
    <row r="102" spans="2:2" x14ac:dyDescent="0.25">
      <c r="B102" s="546"/>
    </row>
    <row r="103" spans="2:2" x14ac:dyDescent="0.25">
      <c r="B103" s="533"/>
    </row>
    <row r="104" spans="2:2" x14ac:dyDescent="0.25">
      <c r="B104" s="533"/>
    </row>
    <row r="105" spans="2:2" x14ac:dyDescent="0.25">
      <c r="B105" s="533"/>
    </row>
    <row r="106" spans="2:2" x14ac:dyDescent="0.25">
      <c r="B106" s="533"/>
    </row>
    <row r="107" spans="2:2" x14ac:dyDescent="0.25">
      <c r="B107" s="533"/>
    </row>
    <row r="108" spans="2:2" x14ac:dyDescent="0.25">
      <c r="B108" s="533"/>
    </row>
    <row r="109" spans="2:2" x14ac:dyDescent="0.25">
      <c r="B109" s="533"/>
    </row>
    <row r="110" spans="2:2" x14ac:dyDescent="0.25">
      <c r="B110" s="533"/>
    </row>
    <row r="111" spans="2:2" x14ac:dyDescent="0.25">
      <c r="B111" s="533"/>
    </row>
    <row r="112" spans="2:2" x14ac:dyDescent="0.25">
      <c r="B112" s="533"/>
    </row>
    <row r="113" spans="2:2" x14ac:dyDescent="0.25">
      <c r="B113" s="546"/>
    </row>
    <row r="114" spans="2:2" x14ac:dyDescent="0.25">
      <c r="B114" s="546"/>
    </row>
    <row r="115" spans="2:2" x14ac:dyDescent="0.25">
      <c r="B115" s="546"/>
    </row>
    <row r="116" spans="2:2" x14ac:dyDescent="0.25">
      <c r="B116" s="546"/>
    </row>
    <row r="117" spans="2:2" x14ac:dyDescent="0.25">
      <c r="B117" s="546"/>
    </row>
    <row r="118" spans="2:2" x14ac:dyDescent="0.25">
      <c r="B118" s="546"/>
    </row>
    <row r="119" spans="2:2" x14ac:dyDescent="0.25">
      <c r="B119" s="546"/>
    </row>
    <row r="120" spans="2:2" x14ac:dyDescent="0.25">
      <c r="B120" s="546"/>
    </row>
    <row r="121" spans="2:2" x14ac:dyDescent="0.25">
      <c r="B121" s="549"/>
    </row>
    <row r="122" spans="2:2" x14ac:dyDescent="0.25">
      <c r="B122" s="546"/>
    </row>
    <row r="123" spans="2:2" x14ac:dyDescent="0.25">
      <c r="B123" s="546"/>
    </row>
    <row r="124" spans="2:2" x14ac:dyDescent="0.25">
      <c r="B124" s="546"/>
    </row>
    <row r="125" spans="2:2" x14ac:dyDescent="0.25">
      <c r="B125" s="546"/>
    </row>
    <row r="126" spans="2:2" x14ac:dyDescent="0.25">
      <c r="B126" s="546"/>
    </row>
    <row r="127" spans="2:2" x14ac:dyDescent="0.25">
      <c r="B127" s="546"/>
    </row>
    <row r="128" spans="2:2" x14ac:dyDescent="0.25">
      <c r="B128" s="546"/>
    </row>
    <row r="129" spans="2:2" x14ac:dyDescent="0.25">
      <c r="B129" s="546"/>
    </row>
    <row r="130" spans="2:2" x14ac:dyDescent="0.25">
      <c r="B130" s="546"/>
    </row>
    <row r="131" spans="2:2" x14ac:dyDescent="0.25">
      <c r="B131" s="546"/>
    </row>
    <row r="132" spans="2:2" x14ac:dyDescent="0.25">
      <c r="B132" s="546"/>
    </row>
    <row r="133" spans="2:2" x14ac:dyDescent="0.25">
      <c r="B133" s="546"/>
    </row>
    <row r="134" spans="2:2" x14ac:dyDescent="0.25">
      <c r="B134" s="546"/>
    </row>
    <row r="135" spans="2:2" x14ac:dyDescent="0.25">
      <c r="B135" s="546"/>
    </row>
    <row r="136" spans="2:2" x14ac:dyDescent="0.25">
      <c r="B136" s="546"/>
    </row>
    <row r="137" spans="2:2" x14ac:dyDescent="0.25">
      <c r="B137" s="546"/>
    </row>
    <row r="138" spans="2:2" x14ac:dyDescent="0.25">
      <c r="B138" s="546"/>
    </row>
    <row r="140" spans="2:2" x14ac:dyDescent="0.25">
      <c r="B140" s="546"/>
    </row>
    <row r="141" spans="2:2" x14ac:dyDescent="0.25">
      <c r="B141" s="546"/>
    </row>
    <row r="142" spans="2:2" x14ac:dyDescent="0.25">
      <c r="B142" s="546"/>
    </row>
    <row r="147" spans="2:2" x14ac:dyDescent="0.25">
      <c r="B147" s="550"/>
    </row>
    <row r="148" spans="2:2" x14ac:dyDescent="0.25">
      <c r="B148" s="551"/>
    </row>
    <row r="154" spans="2:2" x14ac:dyDescent="0.25">
      <c r="B154" s="543"/>
    </row>
    <row r="155" spans="2:2" x14ac:dyDescent="0.25">
      <c r="B155" s="546"/>
    </row>
    <row r="157" spans="2:2" x14ac:dyDescent="0.25">
      <c r="B157" s="546"/>
    </row>
    <row r="158" spans="2:2" x14ac:dyDescent="0.25">
      <c r="B158" s="546"/>
    </row>
    <row r="159" spans="2:2" x14ac:dyDescent="0.25">
      <c r="B159" s="546"/>
    </row>
    <row r="160" spans="2:2" x14ac:dyDescent="0.25">
      <c r="B160" s="546"/>
    </row>
    <row r="161" spans="2:2" x14ac:dyDescent="0.25">
      <c r="B161" s="546"/>
    </row>
    <row r="162" spans="2:2" x14ac:dyDescent="0.25">
      <c r="B162" s="546"/>
    </row>
    <row r="163" spans="2:2" x14ac:dyDescent="0.25">
      <c r="B163" s="546"/>
    </row>
    <row r="164" spans="2:2" x14ac:dyDescent="0.25">
      <c r="B164" s="546"/>
    </row>
    <row r="165" spans="2:2" x14ac:dyDescent="0.25">
      <c r="B165" s="546"/>
    </row>
    <row r="166" spans="2:2" x14ac:dyDescent="0.25">
      <c r="B166" s="546"/>
    </row>
    <row r="167" spans="2:2" x14ac:dyDescent="0.25">
      <c r="B167" s="546"/>
    </row>
    <row r="168" spans="2:2" x14ac:dyDescent="0.25">
      <c r="B168" s="546"/>
    </row>
    <row r="265" spans="2:2" x14ac:dyDescent="0.25">
      <c r="B265" s="220"/>
    </row>
    <row r="266" spans="2:2" x14ac:dyDescent="0.25">
      <c r="B266" s="546"/>
    </row>
    <row r="267" spans="2:2" x14ac:dyDescent="0.25">
      <c r="B267" s="546"/>
    </row>
    <row r="270" spans="2:2" x14ac:dyDescent="0.25">
      <c r="B270" s="546"/>
    </row>
    <row r="286" spans="2:2" x14ac:dyDescent="0.25">
      <c r="B286" s="220"/>
    </row>
    <row r="316" spans="2:2" x14ac:dyDescent="0.25">
      <c r="B316" s="550"/>
    </row>
    <row r="317" spans="2:2" x14ac:dyDescent="0.25">
      <c r="B317" s="546"/>
    </row>
    <row r="319" spans="2:2" x14ac:dyDescent="0.25">
      <c r="B319" s="546"/>
    </row>
    <row r="320" spans="2:2" x14ac:dyDescent="0.25">
      <c r="B320" s="546"/>
    </row>
    <row r="321" spans="2:2" x14ac:dyDescent="0.25">
      <c r="B321" s="546"/>
    </row>
    <row r="322" spans="2:2" x14ac:dyDescent="0.25">
      <c r="B322" s="546"/>
    </row>
    <row r="323" spans="2:2" x14ac:dyDescent="0.25">
      <c r="B323" s="546"/>
    </row>
    <row r="324" spans="2:2" x14ac:dyDescent="0.25">
      <c r="B324" s="546"/>
    </row>
    <row r="325" spans="2:2" x14ac:dyDescent="0.25">
      <c r="B325" s="546"/>
    </row>
    <row r="326" spans="2:2" x14ac:dyDescent="0.25">
      <c r="B326" s="546"/>
    </row>
    <row r="327" spans="2:2" x14ac:dyDescent="0.25">
      <c r="B327" s="546"/>
    </row>
    <row r="328" spans="2:2" x14ac:dyDescent="0.25">
      <c r="B328" s="546"/>
    </row>
    <row r="329" spans="2:2" x14ac:dyDescent="0.25">
      <c r="B329" s="546"/>
    </row>
    <row r="330" spans="2:2" x14ac:dyDescent="0.25">
      <c r="B330" s="546"/>
    </row>
    <row r="342" spans="2:2" x14ac:dyDescent="0.25">
      <c r="B342" s="546"/>
    </row>
    <row r="343" spans="2:2" x14ac:dyDescent="0.25">
      <c r="B343" s="546"/>
    </row>
    <row r="344" spans="2:2" x14ac:dyDescent="0.25">
      <c r="B344" s="546"/>
    </row>
    <row r="345" spans="2:2" x14ac:dyDescent="0.25">
      <c r="B345" s="546"/>
    </row>
    <row r="346" spans="2:2" x14ac:dyDescent="0.25">
      <c r="B346" s="546"/>
    </row>
    <row r="347" spans="2:2" x14ac:dyDescent="0.25">
      <c r="B347" s="546"/>
    </row>
    <row r="348" spans="2:2" x14ac:dyDescent="0.25">
      <c r="B348" s="546"/>
    </row>
    <row r="349" spans="2:2" x14ac:dyDescent="0.25">
      <c r="B349" s="546"/>
    </row>
    <row r="350" spans="2:2" x14ac:dyDescent="0.25">
      <c r="B350" s="546"/>
    </row>
    <row r="352" spans="2:2" x14ac:dyDescent="0.25">
      <c r="B352" s="546"/>
    </row>
    <row r="353" spans="2:2" x14ac:dyDescent="0.25">
      <c r="B353" s="546"/>
    </row>
    <row r="354" spans="2:2" x14ac:dyDescent="0.25">
      <c r="B354" s="546"/>
    </row>
    <row r="355" spans="2:2" x14ac:dyDescent="0.25">
      <c r="B355" s="546"/>
    </row>
    <row r="356" spans="2:2" x14ac:dyDescent="0.25">
      <c r="B356" s="546"/>
    </row>
    <row r="358" spans="2:2" x14ac:dyDescent="0.25">
      <c r="B358" s="546"/>
    </row>
    <row r="361" spans="2:2" x14ac:dyDescent="0.25">
      <c r="B361" s="546"/>
    </row>
    <row r="364" spans="2:2" x14ac:dyDescent="0.25">
      <c r="B364" s="546"/>
    </row>
    <row r="365" spans="2:2" x14ac:dyDescent="0.25">
      <c r="B365" s="546"/>
    </row>
    <row r="366" spans="2:2" x14ac:dyDescent="0.25">
      <c r="B366" s="546"/>
    </row>
    <row r="367" spans="2:2" x14ac:dyDescent="0.25">
      <c r="B367" s="546"/>
    </row>
    <row r="368" spans="2:2" x14ac:dyDescent="0.25">
      <c r="B368" s="546"/>
    </row>
    <row r="369" spans="2:2" x14ac:dyDescent="0.25">
      <c r="B369" s="546"/>
    </row>
    <row r="370" spans="2:2" x14ac:dyDescent="0.25">
      <c r="B370" s="546"/>
    </row>
    <row r="371" spans="2:2" x14ac:dyDescent="0.25">
      <c r="B371" s="546"/>
    </row>
    <row r="372" spans="2:2" x14ac:dyDescent="0.25">
      <c r="B372" s="546"/>
    </row>
    <row r="373" spans="2:2" x14ac:dyDescent="0.25">
      <c r="B373" s="546"/>
    </row>
    <row r="374" spans="2:2" x14ac:dyDescent="0.25">
      <c r="B374" s="546"/>
    </row>
    <row r="375" spans="2:2" x14ac:dyDescent="0.25">
      <c r="B375" s="546"/>
    </row>
    <row r="376" spans="2:2" x14ac:dyDescent="0.25">
      <c r="B376" s="546"/>
    </row>
    <row r="377" spans="2:2" x14ac:dyDescent="0.25">
      <c r="B377" s="546"/>
    </row>
    <row r="378" spans="2:2" x14ac:dyDescent="0.25">
      <c r="B378" s="546"/>
    </row>
    <row r="379" spans="2:2" x14ac:dyDescent="0.25">
      <c r="B379" s="546"/>
    </row>
    <row r="380" spans="2:2" x14ac:dyDescent="0.25">
      <c r="B380" s="546"/>
    </row>
    <row r="381" spans="2:2" x14ac:dyDescent="0.25">
      <c r="B381" s="546"/>
    </row>
    <row r="382" spans="2:2" x14ac:dyDescent="0.25">
      <c r="B382" s="546"/>
    </row>
    <row r="386" spans="2:2" x14ac:dyDescent="0.25">
      <c r="B386" s="550"/>
    </row>
    <row r="403" spans="2:2" x14ac:dyDescent="0.25">
      <c r="B403" s="552"/>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28515625" defaultRowHeight="15" x14ac:dyDescent="0.25"/>
  <cols>
    <col min="1" max="1" width="242" customWidth="1"/>
  </cols>
  <sheetData>
    <row r="1" spans="1:1" ht="31.5" x14ac:dyDescent="0.25">
      <c r="A1" s="177" t="s">
        <v>1185</v>
      </c>
    </row>
    <row r="3" spans="1:1" x14ac:dyDescent="0.25">
      <c r="A3" s="80"/>
    </row>
    <row r="4" spans="1:1" ht="34.5" x14ac:dyDescent="0.25">
      <c r="A4" s="81" t="s">
        <v>1186</v>
      </c>
    </row>
    <row r="5" spans="1:1" ht="34.5" x14ac:dyDescent="0.25">
      <c r="A5" s="81" t="s">
        <v>1187</v>
      </c>
    </row>
    <row r="6" spans="1:1" ht="34.5" x14ac:dyDescent="0.25">
      <c r="A6" s="81" t="s">
        <v>1188</v>
      </c>
    </row>
    <row r="7" spans="1:1" ht="17.25" x14ac:dyDescent="0.25">
      <c r="A7" s="81"/>
    </row>
    <row r="8" spans="1:1" ht="18.75" x14ac:dyDescent="0.25">
      <c r="A8" s="82" t="s">
        <v>1189</v>
      </c>
    </row>
    <row r="9" spans="1:1" ht="34.5" x14ac:dyDescent="0.3">
      <c r="A9" s="83" t="s">
        <v>1351</v>
      </c>
    </row>
    <row r="10" spans="1:1" ht="69" x14ac:dyDescent="0.25">
      <c r="A10" s="84" t="s">
        <v>1190</v>
      </c>
    </row>
    <row r="11" spans="1:1" ht="34.5" x14ac:dyDescent="0.25">
      <c r="A11" s="84" t="s">
        <v>1191</v>
      </c>
    </row>
    <row r="12" spans="1:1" ht="17.25" x14ac:dyDescent="0.25">
      <c r="A12" s="84" t="s">
        <v>1192</v>
      </c>
    </row>
    <row r="13" spans="1:1" ht="17.25" x14ac:dyDescent="0.25">
      <c r="A13" s="84" t="s">
        <v>1193</v>
      </c>
    </row>
    <row r="14" spans="1:1" ht="34.5" x14ac:dyDescent="0.25">
      <c r="A14" s="84" t="s">
        <v>1194</v>
      </c>
    </row>
    <row r="15" spans="1:1" ht="17.25" x14ac:dyDescent="0.25">
      <c r="A15" s="84"/>
    </row>
    <row r="16" spans="1:1" ht="18.75" x14ac:dyDescent="0.25">
      <c r="A16" s="82" t="s">
        <v>1195</v>
      </c>
    </row>
    <row r="17" spans="1:1" ht="17.25" x14ac:dyDescent="0.25">
      <c r="A17" s="85" t="s">
        <v>1196</v>
      </c>
    </row>
    <row r="18" spans="1:1" ht="34.5" x14ac:dyDescent="0.25">
      <c r="A18" s="86" t="s">
        <v>1197</v>
      </c>
    </row>
    <row r="19" spans="1:1" ht="34.5" x14ac:dyDescent="0.25">
      <c r="A19" s="86" t="s">
        <v>1198</v>
      </c>
    </row>
    <row r="20" spans="1:1" ht="51.75" x14ac:dyDescent="0.25">
      <c r="A20" s="86" t="s">
        <v>1199</v>
      </c>
    </row>
    <row r="21" spans="1:1" ht="86.25" x14ac:dyDescent="0.25">
      <c r="A21" s="86" t="s">
        <v>1200</v>
      </c>
    </row>
    <row r="22" spans="1:1" ht="51.75" x14ac:dyDescent="0.25">
      <c r="A22" s="86" t="s">
        <v>1201</v>
      </c>
    </row>
    <row r="23" spans="1:1" ht="34.5" x14ac:dyDescent="0.25">
      <c r="A23" s="86" t="s">
        <v>1202</v>
      </c>
    </row>
    <row r="24" spans="1:1" ht="17.25" x14ac:dyDescent="0.25">
      <c r="A24" s="86" t="s">
        <v>1203</v>
      </c>
    </row>
    <row r="25" spans="1:1" ht="17.25" x14ac:dyDescent="0.25">
      <c r="A25" s="85" t="s">
        <v>1204</v>
      </c>
    </row>
    <row r="26" spans="1:1" ht="51.75" x14ac:dyDescent="0.3">
      <c r="A26" s="87" t="s">
        <v>1205</v>
      </c>
    </row>
    <row r="27" spans="1:1" ht="17.25" x14ac:dyDescent="0.3">
      <c r="A27" s="87" t="s">
        <v>1206</v>
      </c>
    </row>
    <row r="28" spans="1:1" ht="17.25" x14ac:dyDescent="0.25">
      <c r="A28" s="85" t="s">
        <v>1207</v>
      </c>
    </row>
    <row r="29" spans="1:1" ht="34.5" x14ac:dyDescent="0.25">
      <c r="A29" s="86" t="s">
        <v>1208</v>
      </c>
    </row>
    <row r="30" spans="1:1" ht="34.5" x14ac:dyDescent="0.25">
      <c r="A30" s="86" t="s">
        <v>1209</v>
      </c>
    </row>
    <row r="31" spans="1:1" ht="34.5" x14ac:dyDescent="0.25">
      <c r="A31" s="86" t="s">
        <v>1210</v>
      </c>
    </row>
    <row r="32" spans="1:1" ht="34.5" x14ac:dyDescent="0.25">
      <c r="A32" s="86" t="s">
        <v>1211</v>
      </c>
    </row>
    <row r="33" spans="1:1" ht="17.25" x14ac:dyDescent="0.25">
      <c r="A33" s="86"/>
    </row>
    <row r="34" spans="1:1" ht="18.75" x14ac:dyDescent="0.25">
      <c r="A34" s="82" t="s">
        <v>1212</v>
      </c>
    </row>
    <row r="35" spans="1:1" ht="17.25" x14ac:dyDescent="0.25">
      <c r="A35" s="85" t="s">
        <v>1213</v>
      </c>
    </row>
    <row r="36" spans="1:1" ht="34.5" x14ac:dyDescent="0.25">
      <c r="A36" s="86" t="s">
        <v>1214</v>
      </c>
    </row>
    <row r="37" spans="1:1" ht="34.5" x14ac:dyDescent="0.25">
      <c r="A37" s="86" t="s">
        <v>1215</v>
      </c>
    </row>
    <row r="38" spans="1:1" ht="34.5" x14ac:dyDescent="0.25">
      <c r="A38" s="86" t="s">
        <v>1216</v>
      </c>
    </row>
    <row r="39" spans="1:1" ht="17.25" x14ac:dyDescent="0.25">
      <c r="A39" s="86" t="s">
        <v>1217</v>
      </c>
    </row>
    <row r="40" spans="1:1" ht="34.5" x14ac:dyDescent="0.25">
      <c r="A40" s="86" t="s">
        <v>1218</v>
      </c>
    </row>
    <row r="41" spans="1:1" ht="17.25" x14ac:dyDescent="0.25">
      <c r="A41" s="85" t="s">
        <v>1219</v>
      </c>
    </row>
    <row r="42" spans="1:1" ht="17.25" x14ac:dyDescent="0.25">
      <c r="A42" s="86" t="s">
        <v>1220</v>
      </c>
    </row>
    <row r="43" spans="1:1" ht="17.25" x14ac:dyDescent="0.3">
      <c r="A43" s="87" t="s">
        <v>1221</v>
      </c>
    </row>
    <row r="44" spans="1:1" ht="17.25" x14ac:dyDescent="0.25">
      <c r="A44" s="85" t="s">
        <v>1222</v>
      </c>
    </row>
    <row r="45" spans="1:1" ht="34.5" x14ac:dyDescent="0.3">
      <c r="A45" s="87" t="s">
        <v>1223</v>
      </c>
    </row>
    <row r="46" spans="1:1" ht="34.5" x14ac:dyDescent="0.25">
      <c r="A46" s="86" t="s">
        <v>1224</v>
      </c>
    </row>
    <row r="47" spans="1:1" ht="34.5" x14ac:dyDescent="0.25">
      <c r="A47" s="86" t="s">
        <v>1225</v>
      </c>
    </row>
    <row r="48" spans="1:1" ht="17.25" x14ac:dyDescent="0.25">
      <c r="A48" s="86" t="s">
        <v>1226</v>
      </c>
    </row>
    <row r="49" spans="1:1" ht="17.25" x14ac:dyDescent="0.3">
      <c r="A49" s="87" t="s">
        <v>1227</v>
      </c>
    </row>
    <row r="50" spans="1:1" ht="17.25" x14ac:dyDescent="0.25">
      <c r="A50" s="85" t="s">
        <v>1228</v>
      </c>
    </row>
    <row r="51" spans="1:1" ht="34.5" x14ac:dyDescent="0.3">
      <c r="A51" s="87" t="s">
        <v>1229</v>
      </c>
    </row>
    <row r="52" spans="1:1" ht="17.25" x14ac:dyDescent="0.25">
      <c r="A52" s="86" t="s">
        <v>1230</v>
      </c>
    </row>
    <row r="53" spans="1:1" ht="34.5" x14ac:dyDescent="0.3">
      <c r="A53" s="87" t="s">
        <v>1231</v>
      </c>
    </row>
    <row r="54" spans="1:1" ht="17.25" x14ac:dyDescent="0.25">
      <c r="A54" s="85" t="s">
        <v>1232</v>
      </c>
    </row>
    <row r="55" spans="1:1" ht="17.25" x14ac:dyDescent="0.3">
      <c r="A55" s="87" t="s">
        <v>1233</v>
      </c>
    </row>
    <row r="56" spans="1:1" ht="34.5" x14ac:dyDescent="0.25">
      <c r="A56" s="86" t="s">
        <v>1234</v>
      </c>
    </row>
    <row r="57" spans="1:1" ht="17.25" x14ac:dyDescent="0.25">
      <c r="A57" s="86" t="s">
        <v>1235</v>
      </c>
    </row>
    <row r="58" spans="1:1" ht="17.25" x14ac:dyDescent="0.25">
      <c r="A58" s="86" t="s">
        <v>1236</v>
      </c>
    </row>
    <row r="59" spans="1:1" ht="17.25" x14ac:dyDescent="0.25">
      <c r="A59" s="85" t="s">
        <v>1237</v>
      </c>
    </row>
    <row r="60" spans="1:1" ht="34.5" x14ac:dyDescent="0.25">
      <c r="A60" s="86" t="s">
        <v>1238</v>
      </c>
    </row>
    <row r="61" spans="1:1" ht="17.25" x14ac:dyDescent="0.25">
      <c r="A61" s="88"/>
    </row>
    <row r="62" spans="1:1" ht="18.75" x14ac:dyDescent="0.25">
      <c r="A62" s="82" t="s">
        <v>1239</v>
      </c>
    </row>
    <row r="63" spans="1:1" ht="17.25" x14ac:dyDescent="0.25">
      <c r="A63" s="85" t="s">
        <v>1240</v>
      </c>
    </row>
    <row r="64" spans="1:1" ht="34.5" x14ac:dyDescent="0.25">
      <c r="A64" s="86" t="s">
        <v>1241</v>
      </c>
    </row>
    <row r="65" spans="1:1" ht="17.25" x14ac:dyDescent="0.25">
      <c r="A65" s="86" t="s">
        <v>1242</v>
      </c>
    </row>
    <row r="66" spans="1:1" ht="34.5" x14ac:dyDescent="0.25">
      <c r="A66" s="84" t="s">
        <v>1243</v>
      </c>
    </row>
    <row r="67" spans="1:1" ht="34.5" x14ac:dyDescent="0.25">
      <c r="A67" s="84" t="s">
        <v>1244</v>
      </c>
    </row>
    <row r="68" spans="1:1" ht="34.5" x14ac:dyDescent="0.25">
      <c r="A68" s="84" t="s">
        <v>1245</v>
      </c>
    </row>
    <row r="69" spans="1:1" ht="17.25" x14ac:dyDescent="0.25">
      <c r="A69" s="89" t="s">
        <v>1246</v>
      </c>
    </row>
    <row r="70" spans="1:1" ht="51.75" x14ac:dyDescent="0.25">
      <c r="A70" s="84" t="s">
        <v>1247</v>
      </c>
    </row>
    <row r="71" spans="1:1" ht="17.25" x14ac:dyDescent="0.25">
      <c r="A71" s="84" t="s">
        <v>1248</v>
      </c>
    </row>
    <row r="72" spans="1:1" ht="17.25" x14ac:dyDescent="0.25">
      <c r="A72" s="89" t="s">
        <v>1249</v>
      </c>
    </row>
    <row r="73" spans="1:1" ht="17.25" x14ac:dyDescent="0.25">
      <c r="A73" s="84" t="s">
        <v>1250</v>
      </c>
    </row>
    <row r="74" spans="1:1" ht="17.25" x14ac:dyDescent="0.25">
      <c r="A74" s="89" t="s">
        <v>1251</v>
      </c>
    </row>
    <row r="75" spans="1:1" ht="34.5" x14ac:dyDescent="0.25">
      <c r="A75" s="84" t="s">
        <v>1252</v>
      </c>
    </row>
    <row r="76" spans="1:1" ht="17.25" x14ac:dyDescent="0.25">
      <c r="A76" s="84" t="s">
        <v>1253</v>
      </c>
    </row>
    <row r="77" spans="1:1" ht="51.75" x14ac:dyDescent="0.25">
      <c r="A77" s="84" t="s">
        <v>1254</v>
      </c>
    </row>
    <row r="78" spans="1:1" ht="17.25" x14ac:dyDescent="0.25">
      <c r="A78" s="89" t="s">
        <v>1255</v>
      </c>
    </row>
    <row r="79" spans="1:1" ht="17.25" x14ac:dyDescent="0.3">
      <c r="A79" s="83" t="s">
        <v>1256</v>
      </c>
    </row>
    <row r="80" spans="1:1" ht="17.25" x14ac:dyDescent="0.25">
      <c r="A80" s="89" t="s">
        <v>1257</v>
      </c>
    </row>
    <row r="81" spans="1:1" ht="34.5" x14ac:dyDescent="0.25">
      <c r="A81" s="84" t="s">
        <v>1258</v>
      </c>
    </row>
    <row r="82" spans="1:1" ht="34.5" x14ac:dyDescent="0.25">
      <c r="A82" s="84" t="s">
        <v>1259</v>
      </c>
    </row>
    <row r="83" spans="1:1" ht="34.5" x14ac:dyDescent="0.25">
      <c r="A83" s="84" t="s">
        <v>1260</v>
      </c>
    </row>
    <row r="84" spans="1:1" ht="34.5" x14ac:dyDescent="0.25">
      <c r="A84" s="84" t="s">
        <v>1261</v>
      </c>
    </row>
    <row r="85" spans="1:1" ht="34.5" x14ac:dyDescent="0.25">
      <c r="A85" s="84" t="s">
        <v>1262</v>
      </c>
    </row>
    <row r="86" spans="1:1" ht="17.25" x14ac:dyDescent="0.25">
      <c r="A86" s="89" t="s">
        <v>1263</v>
      </c>
    </row>
    <row r="87" spans="1:1" ht="17.25" x14ac:dyDescent="0.25">
      <c r="A87" s="84" t="s">
        <v>1264</v>
      </c>
    </row>
    <row r="88" spans="1:1" ht="34.5" x14ac:dyDescent="0.25">
      <c r="A88" s="84" t="s">
        <v>1265</v>
      </c>
    </row>
    <row r="89" spans="1:1" ht="17.25" x14ac:dyDescent="0.25">
      <c r="A89" s="89" t="s">
        <v>1266</v>
      </c>
    </row>
    <row r="90" spans="1:1" ht="34.5" x14ac:dyDescent="0.25">
      <c r="A90" s="84" t="s">
        <v>1267</v>
      </c>
    </row>
    <row r="91" spans="1:1" ht="17.25" x14ac:dyDescent="0.25">
      <c r="A91" s="89" t="s">
        <v>1268</v>
      </c>
    </row>
    <row r="92" spans="1:1" ht="17.25" x14ac:dyDescent="0.3">
      <c r="A92" s="83" t="s">
        <v>1269</v>
      </c>
    </row>
    <row r="93" spans="1:1" ht="17.25" x14ac:dyDescent="0.25">
      <c r="A93" s="84" t="s">
        <v>1270</v>
      </c>
    </row>
    <row r="94" spans="1:1" ht="17.25" x14ac:dyDescent="0.25">
      <c r="A94" s="84"/>
    </row>
    <row r="95" spans="1:1" ht="18.75" x14ac:dyDescent="0.25">
      <c r="A95" s="82" t="s">
        <v>1271</v>
      </c>
    </row>
    <row r="96" spans="1:1" ht="34.5" x14ac:dyDescent="0.3">
      <c r="A96" s="83" t="s">
        <v>1272</v>
      </c>
    </row>
    <row r="97" spans="1:1" ht="17.25" x14ac:dyDescent="0.3">
      <c r="A97" s="83" t="s">
        <v>1273</v>
      </c>
    </row>
    <row r="98" spans="1:1" ht="17.25" x14ac:dyDescent="0.25">
      <c r="A98" s="89" t="s">
        <v>1274</v>
      </c>
    </row>
    <row r="99" spans="1:1" ht="17.25" x14ac:dyDescent="0.25">
      <c r="A99" s="81" t="s">
        <v>1275</v>
      </c>
    </row>
    <row r="100" spans="1:1" ht="17.25" x14ac:dyDescent="0.25">
      <c r="A100" s="84" t="s">
        <v>1276</v>
      </c>
    </row>
    <row r="101" spans="1:1" ht="17.25" x14ac:dyDescent="0.25">
      <c r="A101" s="84" t="s">
        <v>1277</v>
      </c>
    </row>
    <row r="102" spans="1:1" ht="17.25" x14ac:dyDescent="0.25">
      <c r="A102" s="84" t="s">
        <v>1278</v>
      </c>
    </row>
    <row r="103" spans="1:1" ht="17.25" x14ac:dyDescent="0.25">
      <c r="A103" s="84" t="s">
        <v>1279</v>
      </c>
    </row>
    <row r="104" spans="1:1" ht="34.5" x14ac:dyDescent="0.25">
      <c r="A104" s="84" t="s">
        <v>1280</v>
      </c>
    </row>
    <row r="105" spans="1:1" ht="17.25" x14ac:dyDescent="0.25">
      <c r="A105" s="81" t="s">
        <v>1281</v>
      </c>
    </row>
    <row r="106" spans="1:1" ht="17.25" x14ac:dyDescent="0.25">
      <c r="A106" s="84" t="s">
        <v>1282</v>
      </c>
    </row>
    <row r="107" spans="1:1" ht="17.25" x14ac:dyDescent="0.25">
      <c r="A107" s="84" t="s">
        <v>1283</v>
      </c>
    </row>
    <row r="108" spans="1:1" ht="17.25" x14ac:dyDescent="0.25">
      <c r="A108" s="84" t="s">
        <v>1284</v>
      </c>
    </row>
    <row r="109" spans="1:1" ht="17.25" x14ac:dyDescent="0.25">
      <c r="A109" s="84" t="s">
        <v>1285</v>
      </c>
    </row>
    <row r="110" spans="1:1" ht="17.25" x14ac:dyDescent="0.25">
      <c r="A110" s="84" t="s">
        <v>1286</v>
      </c>
    </row>
    <row r="111" spans="1:1" ht="17.25" x14ac:dyDescent="0.25">
      <c r="A111" s="84" t="s">
        <v>1287</v>
      </c>
    </row>
    <row r="112" spans="1:1" ht="17.25" x14ac:dyDescent="0.25">
      <c r="A112" s="89" t="s">
        <v>1288</v>
      </c>
    </row>
    <row r="113" spans="1:1" ht="17.25" x14ac:dyDescent="0.25">
      <c r="A113" s="84" t="s">
        <v>1289</v>
      </c>
    </row>
    <row r="114" spans="1:1" ht="17.25" x14ac:dyDescent="0.25">
      <c r="A114" s="81" t="s">
        <v>1290</v>
      </c>
    </row>
    <row r="115" spans="1:1" ht="17.25" x14ac:dyDescent="0.25">
      <c r="A115" s="84" t="s">
        <v>1291</v>
      </c>
    </row>
    <row r="116" spans="1:1" ht="17.25" x14ac:dyDescent="0.25">
      <c r="A116" s="84" t="s">
        <v>1292</v>
      </c>
    </row>
    <row r="117" spans="1:1" ht="17.25" x14ac:dyDescent="0.25">
      <c r="A117" s="81" t="s">
        <v>1293</v>
      </c>
    </row>
    <row r="118" spans="1:1" ht="17.25" x14ac:dyDescent="0.25">
      <c r="A118" s="84" t="s">
        <v>1294</v>
      </c>
    </row>
    <row r="119" spans="1:1" ht="17.25" x14ac:dyDescent="0.25">
      <c r="A119" s="84" t="s">
        <v>1295</v>
      </c>
    </row>
    <row r="120" spans="1:1" ht="17.25" x14ac:dyDescent="0.25">
      <c r="A120" s="84" t="s">
        <v>1296</v>
      </c>
    </row>
    <row r="121" spans="1:1" ht="17.25" x14ac:dyDescent="0.25">
      <c r="A121" s="89" t="s">
        <v>1297</v>
      </c>
    </row>
    <row r="122" spans="1:1" ht="17.25" x14ac:dyDescent="0.25">
      <c r="A122" s="81" t="s">
        <v>1298</v>
      </c>
    </row>
    <row r="123" spans="1:1" ht="17.25" x14ac:dyDescent="0.25">
      <c r="A123" s="81" t="s">
        <v>1299</v>
      </c>
    </row>
    <row r="124" spans="1:1" ht="17.25" x14ac:dyDescent="0.25">
      <c r="A124" s="84" t="s">
        <v>1300</v>
      </c>
    </row>
    <row r="125" spans="1:1" ht="17.25" x14ac:dyDescent="0.25">
      <c r="A125" s="84" t="s">
        <v>1301</v>
      </c>
    </row>
    <row r="126" spans="1:1" ht="17.25" x14ac:dyDescent="0.25">
      <c r="A126" s="84" t="s">
        <v>1302</v>
      </c>
    </row>
    <row r="127" spans="1:1" ht="17.25" x14ac:dyDescent="0.25">
      <c r="A127" s="84" t="s">
        <v>1303</v>
      </c>
    </row>
    <row r="128" spans="1:1" ht="17.25" x14ac:dyDescent="0.25">
      <c r="A128" s="84" t="s">
        <v>1304</v>
      </c>
    </row>
    <row r="129" spans="1:1" ht="17.25" x14ac:dyDescent="0.25">
      <c r="A129" s="89" t="s">
        <v>1305</v>
      </c>
    </row>
    <row r="130" spans="1:1" ht="34.5" x14ac:dyDescent="0.25">
      <c r="A130" s="84" t="s">
        <v>1306</v>
      </c>
    </row>
    <row r="131" spans="1:1" ht="69" x14ac:dyDescent="0.25">
      <c r="A131" s="84" t="s">
        <v>1307</v>
      </c>
    </row>
    <row r="132" spans="1:1" ht="34.5" x14ac:dyDescent="0.25">
      <c r="A132" s="84" t="s">
        <v>1308</v>
      </c>
    </row>
    <row r="133" spans="1:1" ht="17.25" x14ac:dyDescent="0.25">
      <c r="A133" s="89" t="s">
        <v>1309</v>
      </c>
    </row>
    <row r="134" spans="1:1" ht="34.5" x14ac:dyDescent="0.25">
      <c r="A134" s="81" t="s">
        <v>1310</v>
      </c>
    </row>
    <row r="135" spans="1:1" ht="17.25" x14ac:dyDescent="0.25">
      <c r="A135" s="81"/>
    </row>
    <row r="136" spans="1:1" ht="18.75" x14ac:dyDescent="0.25">
      <c r="A136" s="82" t="s">
        <v>1311</v>
      </c>
    </row>
    <row r="137" spans="1:1" ht="17.25" x14ac:dyDescent="0.25">
      <c r="A137" s="84" t="s">
        <v>1312</v>
      </c>
    </row>
    <row r="138" spans="1:1" ht="34.5" x14ac:dyDescent="0.25">
      <c r="A138" s="86" t="s">
        <v>1313</v>
      </c>
    </row>
    <row r="139" spans="1:1" ht="34.5" x14ac:dyDescent="0.25">
      <c r="A139" s="86" t="s">
        <v>1314</v>
      </c>
    </row>
    <row r="140" spans="1:1" ht="17.25" x14ac:dyDescent="0.25">
      <c r="A140" s="85" t="s">
        <v>1315</v>
      </c>
    </row>
    <row r="141" spans="1:1" ht="17.25" x14ac:dyDescent="0.25">
      <c r="A141" s="90" t="s">
        <v>1316</v>
      </c>
    </row>
    <row r="142" spans="1:1" ht="34.5" x14ac:dyDescent="0.3">
      <c r="A142" s="87" t="s">
        <v>1317</v>
      </c>
    </row>
    <row r="143" spans="1:1" ht="17.25" x14ac:dyDescent="0.25">
      <c r="A143" s="86" t="s">
        <v>1318</v>
      </c>
    </row>
    <row r="144" spans="1:1" ht="17.25" x14ac:dyDescent="0.25">
      <c r="A144" s="86" t="s">
        <v>1319</v>
      </c>
    </row>
    <row r="145" spans="1:1" ht="17.25" x14ac:dyDescent="0.25">
      <c r="A145" s="90" t="s">
        <v>1320</v>
      </c>
    </row>
    <row r="146" spans="1:1" ht="17.25" x14ac:dyDescent="0.25">
      <c r="A146" s="85" t="s">
        <v>1321</v>
      </c>
    </row>
    <row r="147" spans="1:1" ht="17.25" x14ac:dyDescent="0.25">
      <c r="A147" s="90" t="s">
        <v>1322</v>
      </c>
    </row>
    <row r="148" spans="1:1" ht="17.25" x14ac:dyDescent="0.25">
      <c r="A148" s="86" t="s">
        <v>1323</v>
      </c>
    </row>
    <row r="149" spans="1:1" ht="17.25" x14ac:dyDescent="0.25">
      <c r="A149" s="86" t="s">
        <v>1324</v>
      </c>
    </row>
    <row r="150" spans="1:1" ht="17.25" x14ac:dyDescent="0.25">
      <c r="A150" s="86" t="s">
        <v>1325</v>
      </c>
    </row>
    <row r="151" spans="1:1" ht="34.5" x14ac:dyDescent="0.25">
      <c r="A151" s="90" t="s">
        <v>1326</v>
      </c>
    </row>
    <row r="152" spans="1:1" ht="17.25" x14ac:dyDescent="0.25">
      <c r="A152" s="85" t="s">
        <v>1327</v>
      </c>
    </row>
    <row r="153" spans="1:1" ht="17.25" x14ac:dyDescent="0.25">
      <c r="A153" s="86" t="s">
        <v>1328</v>
      </c>
    </row>
    <row r="154" spans="1:1" ht="17.25" x14ac:dyDescent="0.25">
      <c r="A154" s="86" t="s">
        <v>1329</v>
      </c>
    </row>
    <row r="155" spans="1:1" ht="17.25" x14ac:dyDescent="0.25">
      <c r="A155" s="86" t="s">
        <v>1330</v>
      </c>
    </row>
    <row r="156" spans="1:1" ht="17.25" x14ac:dyDescent="0.25">
      <c r="A156" s="86" t="s">
        <v>1331</v>
      </c>
    </row>
    <row r="157" spans="1:1" ht="34.5" x14ac:dyDescent="0.25">
      <c r="A157" s="86" t="s">
        <v>1332</v>
      </c>
    </row>
    <row r="158" spans="1:1" ht="34.5" x14ac:dyDescent="0.25">
      <c r="A158" s="86" t="s">
        <v>1333</v>
      </c>
    </row>
    <row r="159" spans="1:1" ht="17.25" x14ac:dyDescent="0.25">
      <c r="A159" s="85" t="s">
        <v>1334</v>
      </c>
    </row>
    <row r="160" spans="1:1" ht="34.5" x14ac:dyDescent="0.25">
      <c r="A160" s="86" t="s">
        <v>1335</v>
      </c>
    </row>
    <row r="161" spans="1:1" ht="34.5" x14ac:dyDescent="0.25">
      <c r="A161" s="86" t="s">
        <v>1336</v>
      </c>
    </row>
    <row r="162" spans="1:1" ht="17.25" x14ac:dyDescent="0.25">
      <c r="A162" s="86" t="s">
        <v>1337</v>
      </c>
    </row>
    <row r="163" spans="1:1" ht="17.25" x14ac:dyDescent="0.25">
      <c r="A163" s="85" t="s">
        <v>1338</v>
      </c>
    </row>
    <row r="164" spans="1:1" ht="34.5" x14ac:dyDescent="0.3">
      <c r="A164" s="87" t="s">
        <v>1352</v>
      </c>
    </row>
    <row r="165" spans="1:1" ht="34.5" x14ac:dyDescent="0.25">
      <c r="A165" s="86" t="s">
        <v>1339</v>
      </c>
    </row>
    <row r="166" spans="1:1" ht="17.25" x14ac:dyDescent="0.25">
      <c r="A166" s="85" t="s">
        <v>1340</v>
      </c>
    </row>
    <row r="167" spans="1:1" ht="17.25" x14ac:dyDescent="0.25">
      <c r="A167" s="86" t="s">
        <v>1341</v>
      </c>
    </row>
    <row r="168" spans="1:1" ht="17.25" x14ac:dyDescent="0.25">
      <c r="A168" s="85" t="s">
        <v>1342</v>
      </c>
    </row>
    <row r="169" spans="1:1" ht="17.25" x14ac:dyDescent="0.3">
      <c r="A169" s="87" t="s">
        <v>1343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6"/>
  <sheetViews>
    <sheetView showRuler="0" view="pageBreakPreview" topLeftCell="B1" zoomScale="70" zoomScaleNormal="60" zoomScaleSheetLayoutView="70" zoomScalePageLayoutView="55" workbookViewId="0">
      <selection activeCell="M5" sqref="M5"/>
    </sheetView>
  </sheetViews>
  <sheetFormatPr defaultRowHeight="12.75" x14ac:dyDescent="0.2"/>
  <cols>
    <col min="1" max="1" width="6.42578125" style="262" hidden="1" customWidth="1"/>
    <col min="2" max="2" width="21.42578125" style="265" customWidth="1"/>
    <col min="3" max="3" width="10.42578125" style="265" customWidth="1"/>
    <col min="4" max="4" width="31.28515625" style="265" customWidth="1"/>
    <col min="5" max="8" width="31.42578125" style="265" customWidth="1"/>
    <col min="9" max="9" width="46.7109375" style="265" customWidth="1"/>
    <col min="10" max="11" width="31.42578125" style="265" customWidth="1"/>
    <col min="12" max="13" width="30.7109375" style="265" customWidth="1"/>
    <col min="14" max="14" width="8.7109375" style="265" hidden="1" customWidth="1"/>
    <col min="15" max="15" width="0" style="265" hidden="1" customWidth="1"/>
    <col min="16" max="16" width="29.7109375" style="265" customWidth="1"/>
    <col min="17" max="17" width="32.28515625" style="265" bestFit="1" customWidth="1"/>
    <col min="18" max="18" width="22.28515625" style="265" bestFit="1" customWidth="1"/>
    <col min="19" max="20" width="9.28515625" style="265"/>
    <col min="21" max="21" width="9.28515625" style="265" customWidth="1"/>
    <col min="22" max="254" width="9.28515625" style="265"/>
    <col min="255" max="255" width="11.5703125" style="265" customWidth="1"/>
    <col min="256" max="256" width="20.5703125" style="265" customWidth="1"/>
    <col min="257" max="257" width="6" style="265" customWidth="1"/>
    <col min="258" max="258" width="20.5703125" style="265" customWidth="1"/>
    <col min="259" max="259" width="20.42578125" style="265" customWidth="1"/>
    <col min="260" max="260" width="21.5703125" style="265" customWidth="1"/>
    <col min="261" max="261" width="20.5703125" style="265" customWidth="1"/>
    <col min="262" max="262" width="22.5703125" style="265" bestFit="1" customWidth="1"/>
    <col min="263" max="263" width="24.28515625" style="265" customWidth="1"/>
    <col min="264" max="264" width="27.28515625" style="265" customWidth="1"/>
    <col min="265" max="265" width="20.5703125" style="265" customWidth="1"/>
    <col min="266" max="266" width="20.7109375" style="265" customWidth="1"/>
    <col min="267" max="267" width="20.42578125" style="265" customWidth="1"/>
    <col min="268" max="268" width="8.7109375" style="265" customWidth="1"/>
    <col min="269" max="269" width="9.28515625" style="265"/>
    <col min="270" max="270" width="11" style="265" bestFit="1" customWidth="1"/>
    <col min="271" max="510" width="9.28515625" style="265"/>
    <col min="511" max="511" width="11.5703125" style="265" customWidth="1"/>
    <col min="512" max="512" width="20.5703125" style="265" customWidth="1"/>
    <col min="513" max="513" width="6" style="265" customWidth="1"/>
    <col min="514" max="514" width="20.5703125" style="265" customWidth="1"/>
    <col min="515" max="515" width="20.42578125" style="265" customWidth="1"/>
    <col min="516" max="516" width="21.5703125" style="265" customWidth="1"/>
    <col min="517" max="517" width="20.5703125" style="265" customWidth="1"/>
    <col min="518" max="518" width="22.5703125" style="265" bestFit="1" customWidth="1"/>
    <col min="519" max="519" width="24.28515625" style="265" customWidth="1"/>
    <col min="520" max="520" width="27.28515625" style="265" customWidth="1"/>
    <col min="521" max="521" width="20.5703125" style="265" customWidth="1"/>
    <col min="522" max="522" width="20.7109375" style="265" customWidth="1"/>
    <col min="523" max="523" width="20.42578125" style="265" customWidth="1"/>
    <col min="524" max="524" width="8.7109375" style="265" customWidth="1"/>
    <col min="525" max="525" width="9.28515625" style="265"/>
    <col min="526" max="526" width="11" style="265" bestFit="1" customWidth="1"/>
    <col min="527" max="766" width="9.28515625" style="265"/>
    <col min="767" max="767" width="11.5703125" style="265" customWidth="1"/>
    <col min="768" max="768" width="20.5703125" style="265" customWidth="1"/>
    <col min="769" max="769" width="6" style="265" customWidth="1"/>
    <col min="770" max="770" width="20.5703125" style="265" customWidth="1"/>
    <col min="771" max="771" width="20.42578125" style="265" customWidth="1"/>
    <col min="772" max="772" width="21.5703125" style="265" customWidth="1"/>
    <col min="773" max="773" width="20.5703125" style="265" customWidth="1"/>
    <col min="774" max="774" width="22.5703125" style="265" bestFit="1" customWidth="1"/>
    <col min="775" max="775" width="24.28515625" style="265" customWidth="1"/>
    <col min="776" max="776" width="27.28515625" style="265" customWidth="1"/>
    <col min="777" max="777" width="20.5703125" style="265" customWidth="1"/>
    <col min="778" max="778" width="20.7109375" style="265" customWidth="1"/>
    <col min="779" max="779" width="20.42578125" style="265" customWidth="1"/>
    <col min="780" max="780" width="8.7109375" style="265" customWidth="1"/>
    <col min="781" max="781" width="9.28515625" style="265"/>
    <col min="782" max="782" width="11" style="265" bestFit="1" customWidth="1"/>
    <col min="783" max="1022" width="9.28515625" style="265"/>
    <col min="1023" max="1023" width="11.5703125" style="265" customWidth="1"/>
    <col min="1024" max="1024" width="20.5703125" style="265" customWidth="1"/>
    <col min="1025" max="1025" width="6" style="265" customWidth="1"/>
    <col min="1026" max="1026" width="20.5703125" style="265" customWidth="1"/>
    <col min="1027" max="1027" width="20.42578125" style="265" customWidth="1"/>
    <col min="1028" max="1028" width="21.5703125" style="265" customWidth="1"/>
    <col min="1029" max="1029" width="20.5703125" style="265" customWidth="1"/>
    <col min="1030" max="1030" width="22.5703125" style="265" bestFit="1" customWidth="1"/>
    <col min="1031" max="1031" width="24.28515625" style="265" customWidth="1"/>
    <col min="1032" max="1032" width="27.28515625" style="265" customWidth="1"/>
    <col min="1033" max="1033" width="20.5703125" style="265" customWidth="1"/>
    <col min="1034" max="1034" width="20.7109375" style="265" customWidth="1"/>
    <col min="1035" max="1035" width="20.42578125" style="265" customWidth="1"/>
    <col min="1036" max="1036" width="8.7109375" style="265" customWidth="1"/>
    <col min="1037" max="1037" width="9.28515625" style="265"/>
    <col min="1038" max="1038" width="11" style="265" bestFit="1" customWidth="1"/>
    <col min="1039" max="1278" width="9.28515625" style="265"/>
    <col min="1279" max="1279" width="11.5703125" style="265" customWidth="1"/>
    <col min="1280" max="1280" width="20.5703125" style="265" customWidth="1"/>
    <col min="1281" max="1281" width="6" style="265" customWidth="1"/>
    <col min="1282" max="1282" width="20.5703125" style="265" customWidth="1"/>
    <col min="1283" max="1283" width="20.42578125" style="265" customWidth="1"/>
    <col min="1284" max="1284" width="21.5703125" style="265" customWidth="1"/>
    <col min="1285" max="1285" width="20.5703125" style="265" customWidth="1"/>
    <col min="1286" max="1286" width="22.5703125" style="265" bestFit="1" customWidth="1"/>
    <col min="1287" max="1287" width="24.28515625" style="265" customWidth="1"/>
    <col min="1288" max="1288" width="27.28515625" style="265" customWidth="1"/>
    <col min="1289" max="1289" width="20.5703125" style="265" customWidth="1"/>
    <col min="1290" max="1290" width="20.7109375" style="265" customWidth="1"/>
    <col min="1291" max="1291" width="20.42578125" style="265" customWidth="1"/>
    <col min="1292" max="1292" width="8.7109375" style="265" customWidth="1"/>
    <col min="1293" max="1293" width="9.28515625" style="265"/>
    <col min="1294" max="1294" width="11" style="265" bestFit="1" customWidth="1"/>
    <col min="1295" max="1534" width="9.28515625" style="265"/>
    <col min="1535" max="1535" width="11.5703125" style="265" customWidth="1"/>
    <col min="1536" max="1536" width="20.5703125" style="265" customWidth="1"/>
    <col min="1537" max="1537" width="6" style="265" customWidth="1"/>
    <col min="1538" max="1538" width="20.5703125" style="265" customWidth="1"/>
    <col min="1539" max="1539" width="20.42578125" style="265" customWidth="1"/>
    <col min="1540" max="1540" width="21.5703125" style="265" customWidth="1"/>
    <col min="1541" max="1541" width="20.5703125" style="265" customWidth="1"/>
    <col min="1542" max="1542" width="22.5703125" style="265" bestFit="1" customWidth="1"/>
    <col min="1543" max="1543" width="24.28515625" style="265" customWidth="1"/>
    <col min="1544" max="1544" width="27.28515625" style="265" customWidth="1"/>
    <col min="1545" max="1545" width="20.5703125" style="265" customWidth="1"/>
    <col min="1546" max="1546" width="20.7109375" style="265" customWidth="1"/>
    <col min="1547" max="1547" width="20.42578125" style="265" customWidth="1"/>
    <col min="1548" max="1548" width="8.7109375" style="265" customWidth="1"/>
    <col min="1549" max="1549" width="9.28515625" style="265"/>
    <col min="1550" max="1550" width="11" style="265" bestFit="1" customWidth="1"/>
    <col min="1551" max="1790" width="9.28515625" style="265"/>
    <col min="1791" max="1791" width="11.5703125" style="265" customWidth="1"/>
    <col min="1792" max="1792" width="20.5703125" style="265" customWidth="1"/>
    <col min="1793" max="1793" width="6" style="265" customWidth="1"/>
    <col min="1794" max="1794" width="20.5703125" style="265" customWidth="1"/>
    <col min="1795" max="1795" width="20.42578125" style="265" customWidth="1"/>
    <col min="1796" max="1796" width="21.5703125" style="265" customWidth="1"/>
    <col min="1797" max="1797" width="20.5703125" style="265" customWidth="1"/>
    <col min="1798" max="1798" width="22.5703125" style="265" bestFit="1" customWidth="1"/>
    <col min="1799" max="1799" width="24.28515625" style="265" customWidth="1"/>
    <col min="1800" max="1800" width="27.28515625" style="265" customWidth="1"/>
    <col min="1801" max="1801" width="20.5703125" style="265" customWidth="1"/>
    <col min="1802" max="1802" width="20.7109375" style="265" customWidth="1"/>
    <col min="1803" max="1803" width="20.42578125" style="265" customWidth="1"/>
    <col min="1804" max="1804" width="8.7109375" style="265" customWidth="1"/>
    <col min="1805" max="1805" width="9.28515625" style="265"/>
    <col min="1806" max="1806" width="11" style="265" bestFit="1" customWidth="1"/>
    <col min="1807" max="2046" width="9.28515625" style="265"/>
    <col min="2047" max="2047" width="11.5703125" style="265" customWidth="1"/>
    <col min="2048" max="2048" width="20.5703125" style="265" customWidth="1"/>
    <col min="2049" max="2049" width="6" style="265" customWidth="1"/>
    <col min="2050" max="2050" width="20.5703125" style="265" customWidth="1"/>
    <col min="2051" max="2051" width="20.42578125" style="265" customWidth="1"/>
    <col min="2052" max="2052" width="21.5703125" style="265" customWidth="1"/>
    <col min="2053" max="2053" width="20.5703125" style="265" customWidth="1"/>
    <col min="2054" max="2054" width="22.5703125" style="265" bestFit="1" customWidth="1"/>
    <col min="2055" max="2055" width="24.28515625" style="265" customWidth="1"/>
    <col min="2056" max="2056" width="27.28515625" style="265" customWidth="1"/>
    <col min="2057" max="2057" width="20.5703125" style="265" customWidth="1"/>
    <col min="2058" max="2058" width="20.7109375" style="265" customWidth="1"/>
    <col min="2059" max="2059" width="20.42578125" style="265" customWidth="1"/>
    <col min="2060" max="2060" width="8.7109375" style="265" customWidth="1"/>
    <col min="2061" max="2061" width="9.28515625" style="265"/>
    <col min="2062" max="2062" width="11" style="265" bestFit="1" customWidth="1"/>
    <col min="2063" max="2302" width="9.28515625" style="265"/>
    <col min="2303" max="2303" width="11.5703125" style="265" customWidth="1"/>
    <col min="2304" max="2304" width="20.5703125" style="265" customWidth="1"/>
    <col min="2305" max="2305" width="6" style="265" customWidth="1"/>
    <col min="2306" max="2306" width="20.5703125" style="265" customWidth="1"/>
    <col min="2307" max="2307" width="20.42578125" style="265" customWidth="1"/>
    <col min="2308" max="2308" width="21.5703125" style="265" customWidth="1"/>
    <col min="2309" max="2309" width="20.5703125" style="265" customWidth="1"/>
    <col min="2310" max="2310" width="22.5703125" style="265" bestFit="1" customWidth="1"/>
    <col min="2311" max="2311" width="24.28515625" style="265" customWidth="1"/>
    <col min="2312" max="2312" width="27.28515625" style="265" customWidth="1"/>
    <col min="2313" max="2313" width="20.5703125" style="265" customWidth="1"/>
    <col min="2314" max="2314" width="20.7109375" style="265" customWidth="1"/>
    <col min="2315" max="2315" width="20.42578125" style="265" customWidth="1"/>
    <col min="2316" max="2316" width="8.7109375" style="265" customWidth="1"/>
    <col min="2317" max="2317" width="9.28515625" style="265"/>
    <col min="2318" max="2318" width="11" style="265" bestFit="1" customWidth="1"/>
    <col min="2319" max="2558" width="9.28515625" style="265"/>
    <col min="2559" max="2559" width="11.5703125" style="265" customWidth="1"/>
    <col min="2560" max="2560" width="20.5703125" style="265" customWidth="1"/>
    <col min="2561" max="2561" width="6" style="265" customWidth="1"/>
    <col min="2562" max="2562" width="20.5703125" style="265" customWidth="1"/>
    <col min="2563" max="2563" width="20.42578125" style="265" customWidth="1"/>
    <col min="2564" max="2564" width="21.5703125" style="265" customWidth="1"/>
    <col min="2565" max="2565" width="20.5703125" style="265" customWidth="1"/>
    <col min="2566" max="2566" width="22.5703125" style="265" bestFit="1" customWidth="1"/>
    <col min="2567" max="2567" width="24.28515625" style="265" customWidth="1"/>
    <col min="2568" max="2568" width="27.28515625" style="265" customWidth="1"/>
    <col min="2569" max="2569" width="20.5703125" style="265" customWidth="1"/>
    <col min="2570" max="2570" width="20.7109375" style="265" customWidth="1"/>
    <col min="2571" max="2571" width="20.42578125" style="265" customWidth="1"/>
    <col min="2572" max="2572" width="8.7109375" style="265" customWidth="1"/>
    <col min="2573" max="2573" width="9.28515625" style="265"/>
    <col min="2574" max="2574" width="11" style="265" bestFit="1" customWidth="1"/>
    <col min="2575" max="2814" width="9.28515625" style="265"/>
    <col min="2815" max="2815" width="11.5703125" style="265" customWidth="1"/>
    <col min="2816" max="2816" width="20.5703125" style="265" customWidth="1"/>
    <col min="2817" max="2817" width="6" style="265" customWidth="1"/>
    <col min="2818" max="2818" width="20.5703125" style="265" customWidth="1"/>
    <col min="2819" max="2819" width="20.42578125" style="265" customWidth="1"/>
    <col min="2820" max="2820" width="21.5703125" style="265" customWidth="1"/>
    <col min="2821" max="2821" width="20.5703125" style="265" customWidth="1"/>
    <col min="2822" max="2822" width="22.5703125" style="265" bestFit="1" customWidth="1"/>
    <col min="2823" max="2823" width="24.28515625" style="265" customWidth="1"/>
    <col min="2824" max="2824" width="27.28515625" style="265" customWidth="1"/>
    <col min="2825" max="2825" width="20.5703125" style="265" customWidth="1"/>
    <col min="2826" max="2826" width="20.7109375" style="265" customWidth="1"/>
    <col min="2827" max="2827" width="20.42578125" style="265" customWidth="1"/>
    <col min="2828" max="2828" width="8.7109375" style="265" customWidth="1"/>
    <col min="2829" max="2829" width="9.28515625" style="265"/>
    <col min="2830" max="2830" width="11" style="265" bestFit="1" customWidth="1"/>
    <col min="2831" max="3070" width="9.28515625" style="265"/>
    <col min="3071" max="3071" width="11.5703125" style="265" customWidth="1"/>
    <col min="3072" max="3072" width="20.5703125" style="265" customWidth="1"/>
    <col min="3073" max="3073" width="6" style="265" customWidth="1"/>
    <col min="3074" max="3074" width="20.5703125" style="265" customWidth="1"/>
    <col min="3075" max="3075" width="20.42578125" style="265" customWidth="1"/>
    <col min="3076" max="3076" width="21.5703125" style="265" customWidth="1"/>
    <col min="3077" max="3077" width="20.5703125" style="265" customWidth="1"/>
    <col min="3078" max="3078" width="22.5703125" style="265" bestFit="1" customWidth="1"/>
    <col min="3079" max="3079" width="24.28515625" style="265" customWidth="1"/>
    <col min="3080" max="3080" width="27.28515625" style="265" customWidth="1"/>
    <col min="3081" max="3081" width="20.5703125" style="265" customWidth="1"/>
    <col min="3082" max="3082" width="20.7109375" style="265" customWidth="1"/>
    <col min="3083" max="3083" width="20.42578125" style="265" customWidth="1"/>
    <col min="3084" max="3084" width="8.7109375" style="265" customWidth="1"/>
    <col min="3085" max="3085" width="9.28515625" style="265"/>
    <col min="3086" max="3086" width="11" style="265" bestFit="1" customWidth="1"/>
    <col min="3087" max="3326" width="9.28515625" style="265"/>
    <col min="3327" max="3327" width="11.5703125" style="265" customWidth="1"/>
    <col min="3328" max="3328" width="20.5703125" style="265" customWidth="1"/>
    <col min="3329" max="3329" width="6" style="265" customWidth="1"/>
    <col min="3330" max="3330" width="20.5703125" style="265" customWidth="1"/>
    <col min="3331" max="3331" width="20.42578125" style="265" customWidth="1"/>
    <col min="3332" max="3332" width="21.5703125" style="265" customWidth="1"/>
    <col min="3333" max="3333" width="20.5703125" style="265" customWidth="1"/>
    <col min="3334" max="3334" width="22.5703125" style="265" bestFit="1" customWidth="1"/>
    <col min="3335" max="3335" width="24.28515625" style="265" customWidth="1"/>
    <col min="3336" max="3336" width="27.28515625" style="265" customWidth="1"/>
    <col min="3337" max="3337" width="20.5703125" style="265" customWidth="1"/>
    <col min="3338" max="3338" width="20.7109375" style="265" customWidth="1"/>
    <col min="3339" max="3339" width="20.42578125" style="265" customWidth="1"/>
    <col min="3340" max="3340" width="8.7109375" style="265" customWidth="1"/>
    <col min="3341" max="3341" width="9.28515625" style="265"/>
    <col min="3342" max="3342" width="11" style="265" bestFit="1" customWidth="1"/>
    <col min="3343" max="3582" width="9.28515625" style="265"/>
    <col min="3583" max="3583" width="11.5703125" style="265" customWidth="1"/>
    <col min="3584" max="3584" width="20.5703125" style="265" customWidth="1"/>
    <col min="3585" max="3585" width="6" style="265" customWidth="1"/>
    <col min="3586" max="3586" width="20.5703125" style="265" customWidth="1"/>
    <col min="3587" max="3587" width="20.42578125" style="265" customWidth="1"/>
    <col min="3588" max="3588" width="21.5703125" style="265" customWidth="1"/>
    <col min="3589" max="3589" width="20.5703125" style="265" customWidth="1"/>
    <col min="3590" max="3590" width="22.5703125" style="265" bestFit="1" customWidth="1"/>
    <col min="3591" max="3591" width="24.28515625" style="265" customWidth="1"/>
    <col min="3592" max="3592" width="27.28515625" style="265" customWidth="1"/>
    <col min="3593" max="3593" width="20.5703125" style="265" customWidth="1"/>
    <col min="3594" max="3594" width="20.7109375" style="265" customWidth="1"/>
    <col min="3595" max="3595" width="20.42578125" style="265" customWidth="1"/>
    <col min="3596" max="3596" width="8.7109375" style="265" customWidth="1"/>
    <col min="3597" max="3597" width="9.28515625" style="265"/>
    <col min="3598" max="3598" width="11" style="265" bestFit="1" customWidth="1"/>
    <col min="3599" max="3838" width="9.28515625" style="265"/>
    <col min="3839" max="3839" width="11.5703125" style="265" customWidth="1"/>
    <col min="3840" max="3840" width="20.5703125" style="265" customWidth="1"/>
    <col min="3841" max="3841" width="6" style="265" customWidth="1"/>
    <col min="3842" max="3842" width="20.5703125" style="265" customWidth="1"/>
    <col min="3843" max="3843" width="20.42578125" style="265" customWidth="1"/>
    <col min="3844" max="3844" width="21.5703125" style="265" customWidth="1"/>
    <col min="3845" max="3845" width="20.5703125" style="265" customWidth="1"/>
    <col min="3846" max="3846" width="22.5703125" style="265" bestFit="1" customWidth="1"/>
    <col min="3847" max="3847" width="24.28515625" style="265" customWidth="1"/>
    <col min="3848" max="3848" width="27.28515625" style="265" customWidth="1"/>
    <col min="3849" max="3849" width="20.5703125" style="265" customWidth="1"/>
    <col min="3850" max="3850" width="20.7109375" style="265" customWidth="1"/>
    <col min="3851" max="3851" width="20.42578125" style="265" customWidth="1"/>
    <col min="3852" max="3852" width="8.7109375" style="265" customWidth="1"/>
    <col min="3853" max="3853" width="9.28515625" style="265"/>
    <col min="3854" max="3854" width="11" style="265" bestFit="1" customWidth="1"/>
    <col min="3855" max="4094" width="9.28515625" style="265"/>
    <col min="4095" max="4095" width="11.5703125" style="265" customWidth="1"/>
    <col min="4096" max="4096" width="20.5703125" style="265" customWidth="1"/>
    <col min="4097" max="4097" width="6" style="265" customWidth="1"/>
    <col min="4098" max="4098" width="20.5703125" style="265" customWidth="1"/>
    <col min="4099" max="4099" width="20.42578125" style="265" customWidth="1"/>
    <col min="4100" max="4100" width="21.5703125" style="265" customWidth="1"/>
    <col min="4101" max="4101" width="20.5703125" style="265" customWidth="1"/>
    <col min="4102" max="4102" width="22.5703125" style="265" bestFit="1" customWidth="1"/>
    <col min="4103" max="4103" width="24.28515625" style="265" customWidth="1"/>
    <col min="4104" max="4104" width="27.28515625" style="265" customWidth="1"/>
    <col min="4105" max="4105" width="20.5703125" style="265" customWidth="1"/>
    <col min="4106" max="4106" width="20.7109375" style="265" customWidth="1"/>
    <col min="4107" max="4107" width="20.42578125" style="265" customWidth="1"/>
    <col min="4108" max="4108" width="8.7109375" style="265" customWidth="1"/>
    <col min="4109" max="4109" width="9.28515625" style="265"/>
    <col min="4110" max="4110" width="11" style="265" bestFit="1" customWidth="1"/>
    <col min="4111" max="4350" width="9.28515625" style="265"/>
    <col min="4351" max="4351" width="11.5703125" style="265" customWidth="1"/>
    <col min="4352" max="4352" width="20.5703125" style="265" customWidth="1"/>
    <col min="4353" max="4353" width="6" style="265" customWidth="1"/>
    <col min="4354" max="4354" width="20.5703125" style="265" customWidth="1"/>
    <col min="4355" max="4355" width="20.42578125" style="265" customWidth="1"/>
    <col min="4356" max="4356" width="21.5703125" style="265" customWidth="1"/>
    <col min="4357" max="4357" width="20.5703125" style="265" customWidth="1"/>
    <col min="4358" max="4358" width="22.5703125" style="265" bestFit="1" customWidth="1"/>
    <col min="4359" max="4359" width="24.28515625" style="265" customWidth="1"/>
    <col min="4360" max="4360" width="27.28515625" style="265" customWidth="1"/>
    <col min="4361" max="4361" width="20.5703125" style="265" customWidth="1"/>
    <col min="4362" max="4362" width="20.7109375" style="265" customWidth="1"/>
    <col min="4363" max="4363" width="20.42578125" style="265" customWidth="1"/>
    <col min="4364" max="4364" width="8.7109375" style="265" customWidth="1"/>
    <col min="4365" max="4365" width="9.28515625" style="265"/>
    <col min="4366" max="4366" width="11" style="265" bestFit="1" customWidth="1"/>
    <col min="4367" max="4606" width="9.28515625" style="265"/>
    <col min="4607" max="4607" width="11.5703125" style="265" customWidth="1"/>
    <col min="4608" max="4608" width="20.5703125" style="265" customWidth="1"/>
    <col min="4609" max="4609" width="6" style="265" customWidth="1"/>
    <col min="4610" max="4610" width="20.5703125" style="265" customWidth="1"/>
    <col min="4611" max="4611" width="20.42578125" style="265" customWidth="1"/>
    <col min="4612" max="4612" width="21.5703125" style="265" customWidth="1"/>
    <col min="4613" max="4613" width="20.5703125" style="265" customWidth="1"/>
    <col min="4614" max="4614" width="22.5703125" style="265" bestFit="1" customWidth="1"/>
    <col min="4615" max="4615" width="24.28515625" style="265" customWidth="1"/>
    <col min="4616" max="4616" width="27.28515625" style="265" customWidth="1"/>
    <col min="4617" max="4617" width="20.5703125" style="265" customWidth="1"/>
    <col min="4618" max="4618" width="20.7109375" style="265" customWidth="1"/>
    <col min="4619" max="4619" width="20.42578125" style="265" customWidth="1"/>
    <col min="4620" max="4620" width="8.7109375" style="265" customWidth="1"/>
    <col min="4621" max="4621" width="9.28515625" style="265"/>
    <col min="4622" max="4622" width="11" style="265" bestFit="1" customWidth="1"/>
    <col min="4623" max="4862" width="9.28515625" style="265"/>
    <col min="4863" max="4863" width="11.5703125" style="265" customWidth="1"/>
    <col min="4864" max="4864" width="20.5703125" style="265" customWidth="1"/>
    <col min="4865" max="4865" width="6" style="265" customWidth="1"/>
    <col min="4866" max="4866" width="20.5703125" style="265" customWidth="1"/>
    <col min="4867" max="4867" width="20.42578125" style="265" customWidth="1"/>
    <col min="4868" max="4868" width="21.5703125" style="265" customWidth="1"/>
    <col min="4869" max="4869" width="20.5703125" style="265" customWidth="1"/>
    <col min="4870" max="4870" width="22.5703125" style="265" bestFit="1" customWidth="1"/>
    <col min="4871" max="4871" width="24.28515625" style="265" customWidth="1"/>
    <col min="4872" max="4872" width="27.28515625" style="265" customWidth="1"/>
    <col min="4873" max="4873" width="20.5703125" style="265" customWidth="1"/>
    <col min="4874" max="4874" width="20.7109375" style="265" customWidth="1"/>
    <col min="4875" max="4875" width="20.42578125" style="265" customWidth="1"/>
    <col min="4876" max="4876" width="8.7109375" style="265" customWidth="1"/>
    <col min="4877" max="4877" width="9.28515625" style="265"/>
    <col min="4878" max="4878" width="11" style="265" bestFit="1" customWidth="1"/>
    <col min="4879" max="5118" width="9.28515625" style="265"/>
    <col min="5119" max="5119" width="11.5703125" style="265" customWidth="1"/>
    <col min="5120" max="5120" width="20.5703125" style="265" customWidth="1"/>
    <col min="5121" max="5121" width="6" style="265" customWidth="1"/>
    <col min="5122" max="5122" width="20.5703125" style="265" customWidth="1"/>
    <col min="5123" max="5123" width="20.42578125" style="265" customWidth="1"/>
    <col min="5124" max="5124" width="21.5703125" style="265" customWidth="1"/>
    <col min="5125" max="5125" width="20.5703125" style="265" customWidth="1"/>
    <col min="5126" max="5126" width="22.5703125" style="265" bestFit="1" customWidth="1"/>
    <col min="5127" max="5127" width="24.28515625" style="265" customWidth="1"/>
    <col min="5128" max="5128" width="27.28515625" style="265" customWidth="1"/>
    <col min="5129" max="5129" width="20.5703125" style="265" customWidth="1"/>
    <col min="5130" max="5130" width="20.7109375" style="265" customWidth="1"/>
    <col min="5131" max="5131" width="20.42578125" style="265" customWidth="1"/>
    <col min="5132" max="5132" width="8.7109375" style="265" customWidth="1"/>
    <col min="5133" max="5133" width="9.28515625" style="265"/>
    <col min="5134" max="5134" width="11" style="265" bestFit="1" customWidth="1"/>
    <col min="5135" max="5374" width="9.28515625" style="265"/>
    <col min="5375" max="5375" width="11.5703125" style="265" customWidth="1"/>
    <col min="5376" max="5376" width="20.5703125" style="265" customWidth="1"/>
    <col min="5377" max="5377" width="6" style="265" customWidth="1"/>
    <col min="5378" max="5378" width="20.5703125" style="265" customWidth="1"/>
    <col min="5379" max="5379" width="20.42578125" style="265" customWidth="1"/>
    <col min="5380" max="5380" width="21.5703125" style="265" customWidth="1"/>
    <col min="5381" max="5381" width="20.5703125" style="265" customWidth="1"/>
    <col min="5382" max="5382" width="22.5703125" style="265" bestFit="1" customWidth="1"/>
    <col min="5383" max="5383" width="24.28515625" style="265" customWidth="1"/>
    <col min="5384" max="5384" width="27.28515625" style="265" customWidth="1"/>
    <col min="5385" max="5385" width="20.5703125" style="265" customWidth="1"/>
    <col min="5386" max="5386" width="20.7109375" style="265" customWidth="1"/>
    <col min="5387" max="5387" width="20.42578125" style="265" customWidth="1"/>
    <col min="5388" max="5388" width="8.7109375" style="265" customWidth="1"/>
    <col min="5389" max="5389" width="9.28515625" style="265"/>
    <col min="5390" max="5390" width="11" style="265" bestFit="1" customWidth="1"/>
    <col min="5391" max="5630" width="9.28515625" style="265"/>
    <col min="5631" max="5631" width="11.5703125" style="265" customWidth="1"/>
    <col min="5632" max="5632" width="20.5703125" style="265" customWidth="1"/>
    <col min="5633" max="5633" width="6" style="265" customWidth="1"/>
    <col min="5634" max="5634" width="20.5703125" style="265" customWidth="1"/>
    <col min="5635" max="5635" width="20.42578125" style="265" customWidth="1"/>
    <col min="5636" max="5636" width="21.5703125" style="265" customWidth="1"/>
    <col min="5637" max="5637" width="20.5703125" style="265" customWidth="1"/>
    <col min="5638" max="5638" width="22.5703125" style="265" bestFit="1" customWidth="1"/>
    <col min="5639" max="5639" width="24.28515625" style="265" customWidth="1"/>
    <col min="5640" max="5640" width="27.28515625" style="265" customWidth="1"/>
    <col min="5641" max="5641" width="20.5703125" style="265" customWidth="1"/>
    <col min="5642" max="5642" width="20.7109375" style="265" customWidth="1"/>
    <col min="5643" max="5643" width="20.42578125" style="265" customWidth="1"/>
    <col min="5644" max="5644" width="8.7109375" style="265" customWidth="1"/>
    <col min="5645" max="5645" width="9.28515625" style="265"/>
    <col min="5646" max="5646" width="11" style="265" bestFit="1" customWidth="1"/>
    <col min="5647" max="5886" width="9.28515625" style="265"/>
    <col min="5887" max="5887" width="11.5703125" style="265" customWidth="1"/>
    <col min="5888" max="5888" width="20.5703125" style="265" customWidth="1"/>
    <col min="5889" max="5889" width="6" style="265" customWidth="1"/>
    <col min="5890" max="5890" width="20.5703125" style="265" customWidth="1"/>
    <col min="5891" max="5891" width="20.42578125" style="265" customWidth="1"/>
    <col min="5892" max="5892" width="21.5703125" style="265" customWidth="1"/>
    <col min="5893" max="5893" width="20.5703125" style="265" customWidth="1"/>
    <col min="5894" max="5894" width="22.5703125" style="265" bestFit="1" customWidth="1"/>
    <col min="5895" max="5895" width="24.28515625" style="265" customWidth="1"/>
    <col min="5896" max="5896" width="27.28515625" style="265" customWidth="1"/>
    <col min="5897" max="5897" width="20.5703125" style="265" customWidth="1"/>
    <col min="5898" max="5898" width="20.7109375" style="265" customWidth="1"/>
    <col min="5899" max="5899" width="20.42578125" style="265" customWidth="1"/>
    <col min="5900" max="5900" width="8.7109375" style="265" customWidth="1"/>
    <col min="5901" max="5901" width="9.28515625" style="265"/>
    <col min="5902" max="5902" width="11" style="265" bestFit="1" customWidth="1"/>
    <col min="5903" max="6142" width="9.28515625" style="265"/>
    <col min="6143" max="6143" width="11.5703125" style="265" customWidth="1"/>
    <col min="6144" max="6144" width="20.5703125" style="265" customWidth="1"/>
    <col min="6145" max="6145" width="6" style="265" customWidth="1"/>
    <col min="6146" max="6146" width="20.5703125" style="265" customWidth="1"/>
    <col min="6147" max="6147" width="20.42578125" style="265" customWidth="1"/>
    <col min="6148" max="6148" width="21.5703125" style="265" customWidth="1"/>
    <col min="6149" max="6149" width="20.5703125" style="265" customWidth="1"/>
    <col min="6150" max="6150" width="22.5703125" style="265" bestFit="1" customWidth="1"/>
    <col min="6151" max="6151" width="24.28515625" style="265" customWidth="1"/>
    <col min="6152" max="6152" width="27.28515625" style="265" customWidth="1"/>
    <col min="6153" max="6153" width="20.5703125" style="265" customWidth="1"/>
    <col min="6154" max="6154" width="20.7109375" style="265" customWidth="1"/>
    <col min="6155" max="6155" width="20.42578125" style="265" customWidth="1"/>
    <col min="6156" max="6156" width="8.7109375" style="265" customWidth="1"/>
    <col min="6157" max="6157" width="9.28515625" style="265"/>
    <col min="6158" max="6158" width="11" style="265" bestFit="1" customWidth="1"/>
    <col min="6159" max="6398" width="9.28515625" style="265"/>
    <col min="6399" max="6399" width="11.5703125" style="265" customWidth="1"/>
    <col min="6400" max="6400" width="20.5703125" style="265" customWidth="1"/>
    <col min="6401" max="6401" width="6" style="265" customWidth="1"/>
    <col min="6402" max="6402" width="20.5703125" style="265" customWidth="1"/>
    <col min="6403" max="6403" width="20.42578125" style="265" customWidth="1"/>
    <col min="6404" max="6404" width="21.5703125" style="265" customWidth="1"/>
    <col min="6405" max="6405" width="20.5703125" style="265" customWidth="1"/>
    <col min="6406" max="6406" width="22.5703125" style="265" bestFit="1" customWidth="1"/>
    <col min="6407" max="6407" width="24.28515625" style="265" customWidth="1"/>
    <col min="6408" max="6408" width="27.28515625" style="265" customWidth="1"/>
    <col min="6409" max="6409" width="20.5703125" style="265" customWidth="1"/>
    <col min="6410" max="6410" width="20.7109375" style="265" customWidth="1"/>
    <col min="6411" max="6411" width="20.42578125" style="265" customWidth="1"/>
    <col min="6412" max="6412" width="8.7109375" style="265" customWidth="1"/>
    <col min="6413" max="6413" width="9.28515625" style="265"/>
    <col min="6414" max="6414" width="11" style="265" bestFit="1" customWidth="1"/>
    <col min="6415" max="6654" width="9.28515625" style="265"/>
    <col min="6655" max="6655" width="11.5703125" style="265" customWidth="1"/>
    <col min="6656" max="6656" width="20.5703125" style="265" customWidth="1"/>
    <col min="6657" max="6657" width="6" style="265" customWidth="1"/>
    <col min="6658" max="6658" width="20.5703125" style="265" customWidth="1"/>
    <col min="6659" max="6659" width="20.42578125" style="265" customWidth="1"/>
    <col min="6660" max="6660" width="21.5703125" style="265" customWidth="1"/>
    <col min="6661" max="6661" width="20.5703125" style="265" customWidth="1"/>
    <col min="6662" max="6662" width="22.5703125" style="265" bestFit="1" customWidth="1"/>
    <col min="6663" max="6663" width="24.28515625" style="265" customWidth="1"/>
    <col min="6664" max="6664" width="27.28515625" style="265" customWidth="1"/>
    <col min="6665" max="6665" width="20.5703125" style="265" customWidth="1"/>
    <col min="6666" max="6666" width="20.7109375" style="265" customWidth="1"/>
    <col min="6667" max="6667" width="20.42578125" style="265" customWidth="1"/>
    <col min="6668" max="6668" width="8.7109375" style="265" customWidth="1"/>
    <col min="6669" max="6669" width="9.28515625" style="265"/>
    <col min="6670" max="6670" width="11" style="265" bestFit="1" customWidth="1"/>
    <col min="6671" max="6910" width="9.28515625" style="265"/>
    <col min="6911" max="6911" width="11.5703125" style="265" customWidth="1"/>
    <col min="6912" max="6912" width="20.5703125" style="265" customWidth="1"/>
    <col min="6913" max="6913" width="6" style="265" customWidth="1"/>
    <col min="6914" max="6914" width="20.5703125" style="265" customWidth="1"/>
    <col min="6915" max="6915" width="20.42578125" style="265" customWidth="1"/>
    <col min="6916" max="6916" width="21.5703125" style="265" customWidth="1"/>
    <col min="6917" max="6917" width="20.5703125" style="265" customWidth="1"/>
    <col min="6918" max="6918" width="22.5703125" style="265" bestFit="1" customWidth="1"/>
    <col min="6919" max="6919" width="24.28515625" style="265" customWidth="1"/>
    <col min="6920" max="6920" width="27.28515625" style="265" customWidth="1"/>
    <col min="6921" max="6921" width="20.5703125" style="265" customWidth="1"/>
    <col min="6922" max="6922" width="20.7109375" style="265" customWidth="1"/>
    <col min="6923" max="6923" width="20.42578125" style="265" customWidth="1"/>
    <col min="6924" max="6924" width="8.7109375" style="265" customWidth="1"/>
    <col min="6925" max="6925" width="9.28515625" style="265"/>
    <col min="6926" max="6926" width="11" style="265" bestFit="1" customWidth="1"/>
    <col min="6927" max="7166" width="9.28515625" style="265"/>
    <col min="7167" max="7167" width="11.5703125" style="265" customWidth="1"/>
    <col min="7168" max="7168" width="20.5703125" style="265" customWidth="1"/>
    <col min="7169" max="7169" width="6" style="265" customWidth="1"/>
    <col min="7170" max="7170" width="20.5703125" style="265" customWidth="1"/>
    <col min="7171" max="7171" width="20.42578125" style="265" customWidth="1"/>
    <col min="7172" max="7172" width="21.5703125" style="265" customWidth="1"/>
    <col min="7173" max="7173" width="20.5703125" style="265" customWidth="1"/>
    <col min="7174" max="7174" width="22.5703125" style="265" bestFit="1" customWidth="1"/>
    <col min="7175" max="7175" width="24.28515625" style="265" customWidth="1"/>
    <col min="7176" max="7176" width="27.28515625" style="265" customWidth="1"/>
    <col min="7177" max="7177" width="20.5703125" style="265" customWidth="1"/>
    <col min="7178" max="7178" width="20.7109375" style="265" customWidth="1"/>
    <col min="7179" max="7179" width="20.42578125" style="265" customWidth="1"/>
    <col min="7180" max="7180" width="8.7109375" style="265" customWidth="1"/>
    <col min="7181" max="7181" width="9.28515625" style="265"/>
    <col min="7182" max="7182" width="11" style="265" bestFit="1" customWidth="1"/>
    <col min="7183" max="7422" width="9.28515625" style="265"/>
    <col min="7423" max="7423" width="11.5703125" style="265" customWidth="1"/>
    <col min="7424" max="7424" width="20.5703125" style="265" customWidth="1"/>
    <col min="7425" max="7425" width="6" style="265" customWidth="1"/>
    <col min="7426" max="7426" width="20.5703125" style="265" customWidth="1"/>
    <col min="7427" max="7427" width="20.42578125" style="265" customWidth="1"/>
    <col min="7428" max="7428" width="21.5703125" style="265" customWidth="1"/>
    <col min="7429" max="7429" width="20.5703125" style="265" customWidth="1"/>
    <col min="7430" max="7430" width="22.5703125" style="265" bestFit="1" customWidth="1"/>
    <col min="7431" max="7431" width="24.28515625" style="265" customWidth="1"/>
    <col min="7432" max="7432" width="27.28515625" style="265" customWidth="1"/>
    <col min="7433" max="7433" width="20.5703125" style="265" customWidth="1"/>
    <col min="7434" max="7434" width="20.7109375" style="265" customWidth="1"/>
    <col min="7435" max="7435" width="20.42578125" style="265" customWidth="1"/>
    <col min="7436" max="7436" width="8.7109375" style="265" customWidth="1"/>
    <col min="7437" max="7437" width="9.28515625" style="265"/>
    <col min="7438" max="7438" width="11" style="265" bestFit="1" customWidth="1"/>
    <col min="7439" max="7678" width="9.28515625" style="265"/>
    <col min="7679" max="7679" width="11.5703125" style="265" customWidth="1"/>
    <col min="7680" max="7680" width="20.5703125" style="265" customWidth="1"/>
    <col min="7681" max="7681" width="6" style="265" customWidth="1"/>
    <col min="7682" max="7682" width="20.5703125" style="265" customWidth="1"/>
    <col min="7683" max="7683" width="20.42578125" style="265" customWidth="1"/>
    <col min="7684" max="7684" width="21.5703125" style="265" customWidth="1"/>
    <col min="7685" max="7685" width="20.5703125" style="265" customWidth="1"/>
    <col min="7686" max="7686" width="22.5703125" style="265" bestFit="1" customWidth="1"/>
    <col min="7687" max="7687" width="24.28515625" style="265" customWidth="1"/>
    <col min="7688" max="7688" width="27.28515625" style="265" customWidth="1"/>
    <col min="7689" max="7689" width="20.5703125" style="265" customWidth="1"/>
    <col min="7690" max="7690" width="20.7109375" style="265" customWidth="1"/>
    <col min="7691" max="7691" width="20.42578125" style="265" customWidth="1"/>
    <col min="7692" max="7692" width="8.7109375" style="265" customWidth="1"/>
    <col min="7693" max="7693" width="9.28515625" style="265"/>
    <col min="7694" max="7694" width="11" style="265" bestFit="1" customWidth="1"/>
    <col min="7695" max="7934" width="9.28515625" style="265"/>
    <col min="7935" max="7935" width="11.5703125" style="265" customWidth="1"/>
    <col min="7936" max="7936" width="20.5703125" style="265" customWidth="1"/>
    <col min="7937" max="7937" width="6" style="265" customWidth="1"/>
    <col min="7938" max="7938" width="20.5703125" style="265" customWidth="1"/>
    <col min="7939" max="7939" width="20.42578125" style="265" customWidth="1"/>
    <col min="7940" max="7940" width="21.5703125" style="265" customWidth="1"/>
    <col min="7941" max="7941" width="20.5703125" style="265" customWidth="1"/>
    <col min="7942" max="7942" width="22.5703125" style="265" bestFit="1" customWidth="1"/>
    <col min="7943" max="7943" width="24.28515625" style="265" customWidth="1"/>
    <col min="7944" max="7944" width="27.28515625" style="265" customWidth="1"/>
    <col min="7945" max="7945" width="20.5703125" style="265" customWidth="1"/>
    <col min="7946" max="7946" width="20.7109375" style="265" customWidth="1"/>
    <col min="7947" max="7947" width="20.42578125" style="265" customWidth="1"/>
    <col min="7948" max="7948" width="8.7109375" style="265" customWidth="1"/>
    <col min="7949" max="7949" width="9.28515625" style="265"/>
    <col min="7950" max="7950" width="11" style="265" bestFit="1" customWidth="1"/>
    <col min="7951" max="8190" width="9.28515625" style="265"/>
    <col min="8191" max="8191" width="11.5703125" style="265" customWidth="1"/>
    <col min="8192" max="8192" width="20.5703125" style="265" customWidth="1"/>
    <col min="8193" max="8193" width="6" style="265" customWidth="1"/>
    <col min="8194" max="8194" width="20.5703125" style="265" customWidth="1"/>
    <col min="8195" max="8195" width="20.42578125" style="265" customWidth="1"/>
    <col min="8196" max="8196" width="21.5703125" style="265" customWidth="1"/>
    <col min="8197" max="8197" width="20.5703125" style="265" customWidth="1"/>
    <col min="8198" max="8198" width="22.5703125" style="265" bestFit="1" customWidth="1"/>
    <col min="8199" max="8199" width="24.28515625" style="265" customWidth="1"/>
    <col min="8200" max="8200" width="27.28515625" style="265" customWidth="1"/>
    <col min="8201" max="8201" width="20.5703125" style="265" customWidth="1"/>
    <col min="8202" max="8202" width="20.7109375" style="265" customWidth="1"/>
    <col min="8203" max="8203" width="20.42578125" style="265" customWidth="1"/>
    <col min="8204" max="8204" width="8.7109375" style="265" customWidth="1"/>
    <col min="8205" max="8205" width="9.28515625" style="265"/>
    <col min="8206" max="8206" width="11" style="265" bestFit="1" customWidth="1"/>
    <col min="8207" max="8446" width="9.28515625" style="265"/>
    <col min="8447" max="8447" width="11.5703125" style="265" customWidth="1"/>
    <col min="8448" max="8448" width="20.5703125" style="265" customWidth="1"/>
    <col min="8449" max="8449" width="6" style="265" customWidth="1"/>
    <col min="8450" max="8450" width="20.5703125" style="265" customWidth="1"/>
    <col min="8451" max="8451" width="20.42578125" style="265" customWidth="1"/>
    <col min="8452" max="8452" width="21.5703125" style="265" customWidth="1"/>
    <col min="8453" max="8453" width="20.5703125" style="265" customWidth="1"/>
    <col min="8454" max="8454" width="22.5703125" style="265" bestFit="1" customWidth="1"/>
    <col min="8455" max="8455" width="24.28515625" style="265" customWidth="1"/>
    <col min="8456" max="8456" width="27.28515625" style="265" customWidth="1"/>
    <col min="8457" max="8457" width="20.5703125" style="265" customWidth="1"/>
    <col min="8458" max="8458" width="20.7109375" style="265" customWidth="1"/>
    <col min="8459" max="8459" width="20.42578125" style="265" customWidth="1"/>
    <col min="8460" max="8460" width="8.7109375" style="265" customWidth="1"/>
    <col min="8461" max="8461" width="9.28515625" style="265"/>
    <col min="8462" max="8462" width="11" style="265" bestFit="1" customWidth="1"/>
    <col min="8463" max="8702" width="9.28515625" style="265"/>
    <col min="8703" max="8703" width="11.5703125" style="265" customWidth="1"/>
    <col min="8704" max="8704" width="20.5703125" style="265" customWidth="1"/>
    <col min="8705" max="8705" width="6" style="265" customWidth="1"/>
    <col min="8706" max="8706" width="20.5703125" style="265" customWidth="1"/>
    <col min="8707" max="8707" width="20.42578125" style="265" customWidth="1"/>
    <col min="8708" max="8708" width="21.5703125" style="265" customWidth="1"/>
    <col min="8709" max="8709" width="20.5703125" style="265" customWidth="1"/>
    <col min="8710" max="8710" width="22.5703125" style="265" bestFit="1" customWidth="1"/>
    <col min="8711" max="8711" width="24.28515625" style="265" customWidth="1"/>
    <col min="8712" max="8712" width="27.28515625" style="265" customWidth="1"/>
    <col min="8713" max="8713" width="20.5703125" style="265" customWidth="1"/>
    <col min="8714" max="8714" width="20.7109375" style="265" customWidth="1"/>
    <col min="8715" max="8715" width="20.42578125" style="265" customWidth="1"/>
    <col min="8716" max="8716" width="8.7109375" style="265" customWidth="1"/>
    <col min="8717" max="8717" width="9.28515625" style="265"/>
    <col min="8718" max="8718" width="11" style="265" bestFit="1" customWidth="1"/>
    <col min="8719" max="8958" width="9.28515625" style="265"/>
    <col min="8959" max="8959" width="11.5703125" style="265" customWidth="1"/>
    <col min="8960" max="8960" width="20.5703125" style="265" customWidth="1"/>
    <col min="8961" max="8961" width="6" style="265" customWidth="1"/>
    <col min="8962" max="8962" width="20.5703125" style="265" customWidth="1"/>
    <col min="8963" max="8963" width="20.42578125" style="265" customWidth="1"/>
    <col min="8964" max="8964" width="21.5703125" style="265" customWidth="1"/>
    <col min="8965" max="8965" width="20.5703125" style="265" customWidth="1"/>
    <col min="8966" max="8966" width="22.5703125" style="265" bestFit="1" customWidth="1"/>
    <col min="8967" max="8967" width="24.28515625" style="265" customWidth="1"/>
    <col min="8968" max="8968" width="27.28515625" style="265" customWidth="1"/>
    <col min="8969" max="8969" width="20.5703125" style="265" customWidth="1"/>
    <col min="8970" max="8970" width="20.7109375" style="265" customWidth="1"/>
    <col min="8971" max="8971" width="20.42578125" style="265" customWidth="1"/>
    <col min="8972" max="8972" width="8.7109375" style="265" customWidth="1"/>
    <col min="8973" max="8973" width="9.28515625" style="265"/>
    <col min="8974" max="8974" width="11" style="265" bestFit="1" customWidth="1"/>
    <col min="8975" max="9214" width="9.28515625" style="265"/>
    <col min="9215" max="9215" width="11.5703125" style="265" customWidth="1"/>
    <col min="9216" max="9216" width="20.5703125" style="265" customWidth="1"/>
    <col min="9217" max="9217" width="6" style="265" customWidth="1"/>
    <col min="9218" max="9218" width="20.5703125" style="265" customWidth="1"/>
    <col min="9219" max="9219" width="20.42578125" style="265" customWidth="1"/>
    <col min="9220" max="9220" width="21.5703125" style="265" customWidth="1"/>
    <col min="9221" max="9221" width="20.5703125" style="265" customWidth="1"/>
    <col min="9222" max="9222" width="22.5703125" style="265" bestFit="1" customWidth="1"/>
    <col min="9223" max="9223" width="24.28515625" style="265" customWidth="1"/>
    <col min="9224" max="9224" width="27.28515625" style="265" customWidth="1"/>
    <col min="9225" max="9225" width="20.5703125" style="265" customWidth="1"/>
    <col min="9226" max="9226" width="20.7109375" style="265" customWidth="1"/>
    <col min="9227" max="9227" width="20.42578125" style="265" customWidth="1"/>
    <col min="9228" max="9228" width="8.7109375" style="265" customWidth="1"/>
    <col min="9229" max="9229" width="9.28515625" style="265"/>
    <col min="9230" max="9230" width="11" style="265" bestFit="1" customWidth="1"/>
    <col min="9231" max="9470" width="9.28515625" style="265"/>
    <col min="9471" max="9471" width="11.5703125" style="265" customWidth="1"/>
    <col min="9472" max="9472" width="20.5703125" style="265" customWidth="1"/>
    <col min="9473" max="9473" width="6" style="265" customWidth="1"/>
    <col min="9474" max="9474" width="20.5703125" style="265" customWidth="1"/>
    <col min="9475" max="9475" width="20.42578125" style="265" customWidth="1"/>
    <col min="9476" max="9476" width="21.5703125" style="265" customWidth="1"/>
    <col min="9477" max="9477" width="20.5703125" style="265" customWidth="1"/>
    <col min="9478" max="9478" width="22.5703125" style="265" bestFit="1" customWidth="1"/>
    <col min="9479" max="9479" width="24.28515625" style="265" customWidth="1"/>
    <col min="9480" max="9480" width="27.28515625" style="265" customWidth="1"/>
    <col min="9481" max="9481" width="20.5703125" style="265" customWidth="1"/>
    <col min="9482" max="9482" width="20.7109375" style="265" customWidth="1"/>
    <col min="9483" max="9483" width="20.42578125" style="265" customWidth="1"/>
    <col min="9484" max="9484" width="8.7109375" style="265" customWidth="1"/>
    <col min="9485" max="9485" width="9.28515625" style="265"/>
    <col min="9486" max="9486" width="11" style="265" bestFit="1" customWidth="1"/>
    <col min="9487" max="9726" width="9.28515625" style="265"/>
    <col min="9727" max="9727" width="11.5703125" style="265" customWidth="1"/>
    <col min="9728" max="9728" width="20.5703125" style="265" customWidth="1"/>
    <col min="9729" max="9729" width="6" style="265" customWidth="1"/>
    <col min="9730" max="9730" width="20.5703125" style="265" customWidth="1"/>
    <col min="9731" max="9731" width="20.42578125" style="265" customWidth="1"/>
    <col min="9732" max="9732" width="21.5703125" style="265" customWidth="1"/>
    <col min="9733" max="9733" width="20.5703125" style="265" customWidth="1"/>
    <col min="9734" max="9734" width="22.5703125" style="265" bestFit="1" customWidth="1"/>
    <col min="9735" max="9735" width="24.28515625" style="265" customWidth="1"/>
    <col min="9736" max="9736" width="27.28515625" style="265" customWidth="1"/>
    <col min="9737" max="9737" width="20.5703125" style="265" customWidth="1"/>
    <col min="9738" max="9738" width="20.7109375" style="265" customWidth="1"/>
    <col min="9739" max="9739" width="20.42578125" style="265" customWidth="1"/>
    <col min="9740" max="9740" width="8.7109375" style="265" customWidth="1"/>
    <col min="9741" max="9741" width="9.28515625" style="265"/>
    <col min="9742" max="9742" width="11" style="265" bestFit="1" customWidth="1"/>
    <col min="9743" max="9982" width="9.28515625" style="265"/>
    <col min="9983" max="9983" width="11.5703125" style="265" customWidth="1"/>
    <col min="9984" max="9984" width="20.5703125" style="265" customWidth="1"/>
    <col min="9985" max="9985" width="6" style="265" customWidth="1"/>
    <col min="9986" max="9986" width="20.5703125" style="265" customWidth="1"/>
    <col min="9987" max="9987" width="20.42578125" style="265" customWidth="1"/>
    <col min="9988" max="9988" width="21.5703125" style="265" customWidth="1"/>
    <col min="9989" max="9989" width="20.5703125" style="265" customWidth="1"/>
    <col min="9990" max="9990" width="22.5703125" style="265" bestFit="1" customWidth="1"/>
    <col min="9991" max="9991" width="24.28515625" style="265" customWidth="1"/>
    <col min="9992" max="9992" width="27.28515625" style="265" customWidth="1"/>
    <col min="9993" max="9993" width="20.5703125" style="265" customWidth="1"/>
    <col min="9994" max="9994" width="20.7109375" style="265" customWidth="1"/>
    <col min="9995" max="9995" width="20.42578125" style="265" customWidth="1"/>
    <col min="9996" max="9996" width="8.7109375" style="265" customWidth="1"/>
    <col min="9997" max="9997" width="9.28515625" style="265"/>
    <col min="9998" max="9998" width="11" style="265" bestFit="1" customWidth="1"/>
    <col min="9999" max="10238" width="9.28515625" style="265"/>
    <col min="10239" max="10239" width="11.5703125" style="265" customWidth="1"/>
    <col min="10240" max="10240" width="20.5703125" style="265" customWidth="1"/>
    <col min="10241" max="10241" width="6" style="265" customWidth="1"/>
    <col min="10242" max="10242" width="20.5703125" style="265" customWidth="1"/>
    <col min="10243" max="10243" width="20.42578125" style="265" customWidth="1"/>
    <col min="10244" max="10244" width="21.5703125" style="265" customWidth="1"/>
    <col min="10245" max="10245" width="20.5703125" style="265" customWidth="1"/>
    <col min="10246" max="10246" width="22.5703125" style="265" bestFit="1" customWidth="1"/>
    <col min="10247" max="10247" width="24.28515625" style="265" customWidth="1"/>
    <col min="10248" max="10248" width="27.28515625" style="265" customWidth="1"/>
    <col min="10249" max="10249" width="20.5703125" style="265" customWidth="1"/>
    <col min="10250" max="10250" width="20.7109375" style="265" customWidth="1"/>
    <col min="10251" max="10251" width="20.42578125" style="265" customWidth="1"/>
    <col min="10252" max="10252" width="8.7109375" style="265" customWidth="1"/>
    <col min="10253" max="10253" width="9.28515625" style="265"/>
    <col min="10254" max="10254" width="11" style="265" bestFit="1" customWidth="1"/>
    <col min="10255" max="10494" width="9.28515625" style="265"/>
    <col min="10495" max="10495" width="11.5703125" style="265" customWidth="1"/>
    <col min="10496" max="10496" width="20.5703125" style="265" customWidth="1"/>
    <col min="10497" max="10497" width="6" style="265" customWidth="1"/>
    <col min="10498" max="10498" width="20.5703125" style="265" customWidth="1"/>
    <col min="10499" max="10499" width="20.42578125" style="265" customWidth="1"/>
    <col min="10500" max="10500" width="21.5703125" style="265" customWidth="1"/>
    <col min="10501" max="10501" width="20.5703125" style="265" customWidth="1"/>
    <col min="10502" max="10502" width="22.5703125" style="265" bestFit="1" customWidth="1"/>
    <col min="10503" max="10503" width="24.28515625" style="265" customWidth="1"/>
    <col min="10504" max="10504" width="27.28515625" style="265" customWidth="1"/>
    <col min="10505" max="10505" width="20.5703125" style="265" customWidth="1"/>
    <col min="10506" max="10506" width="20.7109375" style="265" customWidth="1"/>
    <col min="10507" max="10507" width="20.42578125" style="265" customWidth="1"/>
    <col min="10508" max="10508" width="8.7109375" style="265" customWidth="1"/>
    <col min="10509" max="10509" width="9.28515625" style="265"/>
    <col min="10510" max="10510" width="11" style="265" bestFit="1" customWidth="1"/>
    <col min="10511" max="10750" width="9.28515625" style="265"/>
    <col min="10751" max="10751" width="11.5703125" style="265" customWidth="1"/>
    <col min="10752" max="10752" width="20.5703125" style="265" customWidth="1"/>
    <col min="10753" max="10753" width="6" style="265" customWidth="1"/>
    <col min="10754" max="10754" width="20.5703125" style="265" customWidth="1"/>
    <col min="10755" max="10755" width="20.42578125" style="265" customWidth="1"/>
    <col min="10756" max="10756" width="21.5703125" style="265" customWidth="1"/>
    <col min="10757" max="10757" width="20.5703125" style="265" customWidth="1"/>
    <col min="10758" max="10758" width="22.5703125" style="265" bestFit="1" customWidth="1"/>
    <col min="10759" max="10759" width="24.28515625" style="265" customWidth="1"/>
    <col min="10760" max="10760" width="27.28515625" style="265" customWidth="1"/>
    <col min="10761" max="10761" width="20.5703125" style="265" customWidth="1"/>
    <col min="10762" max="10762" width="20.7109375" style="265" customWidth="1"/>
    <col min="10763" max="10763" width="20.42578125" style="265" customWidth="1"/>
    <col min="10764" max="10764" width="8.7109375" style="265" customWidth="1"/>
    <col min="10765" max="10765" width="9.28515625" style="265"/>
    <col min="10766" max="10766" width="11" style="265" bestFit="1" customWidth="1"/>
    <col min="10767" max="11006" width="9.28515625" style="265"/>
    <col min="11007" max="11007" width="11.5703125" style="265" customWidth="1"/>
    <col min="11008" max="11008" width="20.5703125" style="265" customWidth="1"/>
    <col min="11009" max="11009" width="6" style="265" customWidth="1"/>
    <col min="11010" max="11010" width="20.5703125" style="265" customWidth="1"/>
    <col min="11011" max="11011" width="20.42578125" style="265" customWidth="1"/>
    <col min="11012" max="11012" width="21.5703125" style="265" customWidth="1"/>
    <col min="11013" max="11013" width="20.5703125" style="265" customWidth="1"/>
    <col min="11014" max="11014" width="22.5703125" style="265" bestFit="1" customWidth="1"/>
    <col min="11015" max="11015" width="24.28515625" style="265" customWidth="1"/>
    <col min="11016" max="11016" width="27.28515625" style="265" customWidth="1"/>
    <col min="11017" max="11017" width="20.5703125" style="265" customWidth="1"/>
    <col min="11018" max="11018" width="20.7109375" style="265" customWidth="1"/>
    <col min="11019" max="11019" width="20.42578125" style="265" customWidth="1"/>
    <col min="11020" max="11020" width="8.7109375" style="265" customWidth="1"/>
    <col min="11021" max="11021" width="9.28515625" style="265"/>
    <col min="11022" max="11022" width="11" style="265" bestFit="1" customWidth="1"/>
    <col min="11023" max="11262" width="9.28515625" style="265"/>
    <col min="11263" max="11263" width="11.5703125" style="265" customWidth="1"/>
    <col min="11264" max="11264" width="20.5703125" style="265" customWidth="1"/>
    <col min="11265" max="11265" width="6" style="265" customWidth="1"/>
    <col min="11266" max="11266" width="20.5703125" style="265" customWidth="1"/>
    <col min="11267" max="11267" width="20.42578125" style="265" customWidth="1"/>
    <col min="11268" max="11268" width="21.5703125" style="265" customWidth="1"/>
    <col min="11269" max="11269" width="20.5703125" style="265" customWidth="1"/>
    <col min="11270" max="11270" width="22.5703125" style="265" bestFit="1" customWidth="1"/>
    <col min="11271" max="11271" width="24.28515625" style="265" customWidth="1"/>
    <col min="11272" max="11272" width="27.28515625" style="265" customWidth="1"/>
    <col min="11273" max="11273" width="20.5703125" style="265" customWidth="1"/>
    <col min="11274" max="11274" width="20.7109375" style="265" customWidth="1"/>
    <col min="11275" max="11275" width="20.42578125" style="265" customWidth="1"/>
    <col min="11276" max="11276" width="8.7109375" style="265" customWidth="1"/>
    <col min="11277" max="11277" width="9.28515625" style="265"/>
    <col min="11278" max="11278" width="11" style="265" bestFit="1" customWidth="1"/>
    <col min="11279" max="11518" width="9.28515625" style="265"/>
    <col min="11519" max="11519" width="11.5703125" style="265" customWidth="1"/>
    <col min="11520" max="11520" width="20.5703125" style="265" customWidth="1"/>
    <col min="11521" max="11521" width="6" style="265" customWidth="1"/>
    <col min="11522" max="11522" width="20.5703125" style="265" customWidth="1"/>
    <col min="11523" max="11523" width="20.42578125" style="265" customWidth="1"/>
    <col min="11524" max="11524" width="21.5703125" style="265" customWidth="1"/>
    <col min="11525" max="11525" width="20.5703125" style="265" customWidth="1"/>
    <col min="11526" max="11526" width="22.5703125" style="265" bestFit="1" customWidth="1"/>
    <col min="11527" max="11527" width="24.28515625" style="265" customWidth="1"/>
    <col min="11528" max="11528" width="27.28515625" style="265" customWidth="1"/>
    <col min="11529" max="11529" width="20.5703125" style="265" customWidth="1"/>
    <col min="11530" max="11530" width="20.7109375" style="265" customWidth="1"/>
    <col min="11531" max="11531" width="20.42578125" style="265" customWidth="1"/>
    <col min="11532" max="11532" width="8.7109375" style="265" customWidth="1"/>
    <col min="11533" max="11533" width="9.28515625" style="265"/>
    <col min="11534" max="11534" width="11" style="265" bestFit="1" customWidth="1"/>
    <col min="11535" max="11774" width="9.28515625" style="265"/>
    <col min="11775" max="11775" width="11.5703125" style="265" customWidth="1"/>
    <col min="11776" max="11776" width="20.5703125" style="265" customWidth="1"/>
    <col min="11777" max="11777" width="6" style="265" customWidth="1"/>
    <col min="11778" max="11778" width="20.5703125" style="265" customWidth="1"/>
    <col min="11779" max="11779" width="20.42578125" style="265" customWidth="1"/>
    <col min="11780" max="11780" width="21.5703125" style="265" customWidth="1"/>
    <col min="11781" max="11781" width="20.5703125" style="265" customWidth="1"/>
    <col min="11782" max="11782" width="22.5703125" style="265" bestFit="1" customWidth="1"/>
    <col min="11783" max="11783" width="24.28515625" style="265" customWidth="1"/>
    <col min="11784" max="11784" width="27.28515625" style="265" customWidth="1"/>
    <col min="11785" max="11785" width="20.5703125" style="265" customWidth="1"/>
    <col min="11786" max="11786" width="20.7109375" style="265" customWidth="1"/>
    <col min="11787" max="11787" width="20.42578125" style="265" customWidth="1"/>
    <col min="11788" max="11788" width="8.7109375" style="265" customWidth="1"/>
    <col min="11789" max="11789" width="9.28515625" style="265"/>
    <col min="11790" max="11790" width="11" style="265" bestFit="1" customWidth="1"/>
    <col min="11791" max="12030" width="9.28515625" style="265"/>
    <col min="12031" max="12031" width="11.5703125" style="265" customWidth="1"/>
    <col min="12032" max="12032" width="20.5703125" style="265" customWidth="1"/>
    <col min="12033" max="12033" width="6" style="265" customWidth="1"/>
    <col min="12034" max="12034" width="20.5703125" style="265" customWidth="1"/>
    <col min="12035" max="12035" width="20.42578125" style="265" customWidth="1"/>
    <col min="12036" max="12036" width="21.5703125" style="265" customWidth="1"/>
    <col min="12037" max="12037" width="20.5703125" style="265" customWidth="1"/>
    <col min="12038" max="12038" width="22.5703125" style="265" bestFit="1" customWidth="1"/>
    <col min="12039" max="12039" width="24.28515625" style="265" customWidth="1"/>
    <col min="12040" max="12040" width="27.28515625" style="265" customWidth="1"/>
    <col min="12041" max="12041" width="20.5703125" style="265" customWidth="1"/>
    <col min="12042" max="12042" width="20.7109375" style="265" customWidth="1"/>
    <col min="12043" max="12043" width="20.42578125" style="265" customWidth="1"/>
    <col min="12044" max="12044" width="8.7109375" style="265" customWidth="1"/>
    <col min="12045" max="12045" width="9.28515625" style="265"/>
    <col min="12046" max="12046" width="11" style="265" bestFit="1" customWidth="1"/>
    <col min="12047" max="12286" width="9.28515625" style="265"/>
    <col min="12287" max="12287" width="11.5703125" style="265" customWidth="1"/>
    <col min="12288" max="12288" width="20.5703125" style="265" customWidth="1"/>
    <col min="12289" max="12289" width="6" style="265" customWidth="1"/>
    <col min="12290" max="12290" width="20.5703125" style="265" customWidth="1"/>
    <col min="12291" max="12291" width="20.42578125" style="265" customWidth="1"/>
    <col min="12292" max="12292" width="21.5703125" style="265" customWidth="1"/>
    <col min="12293" max="12293" width="20.5703125" style="265" customWidth="1"/>
    <col min="12294" max="12294" width="22.5703125" style="265" bestFit="1" customWidth="1"/>
    <col min="12295" max="12295" width="24.28515625" style="265" customWidth="1"/>
    <col min="12296" max="12296" width="27.28515625" style="265" customWidth="1"/>
    <col min="12297" max="12297" width="20.5703125" style="265" customWidth="1"/>
    <col min="12298" max="12298" width="20.7109375" style="265" customWidth="1"/>
    <col min="12299" max="12299" width="20.42578125" style="265" customWidth="1"/>
    <col min="12300" max="12300" width="8.7109375" style="265" customWidth="1"/>
    <col min="12301" max="12301" width="9.28515625" style="265"/>
    <col min="12302" max="12302" width="11" style="265" bestFit="1" customWidth="1"/>
    <col min="12303" max="12542" width="9.28515625" style="265"/>
    <col min="12543" max="12543" width="11.5703125" style="265" customWidth="1"/>
    <col min="12544" max="12544" width="20.5703125" style="265" customWidth="1"/>
    <col min="12545" max="12545" width="6" style="265" customWidth="1"/>
    <col min="12546" max="12546" width="20.5703125" style="265" customWidth="1"/>
    <col min="12547" max="12547" width="20.42578125" style="265" customWidth="1"/>
    <col min="12548" max="12548" width="21.5703125" style="265" customWidth="1"/>
    <col min="12549" max="12549" width="20.5703125" style="265" customWidth="1"/>
    <col min="12550" max="12550" width="22.5703125" style="265" bestFit="1" customWidth="1"/>
    <col min="12551" max="12551" width="24.28515625" style="265" customWidth="1"/>
    <col min="12552" max="12552" width="27.28515625" style="265" customWidth="1"/>
    <col min="12553" max="12553" width="20.5703125" style="265" customWidth="1"/>
    <col min="12554" max="12554" width="20.7109375" style="265" customWidth="1"/>
    <col min="12555" max="12555" width="20.42578125" style="265" customWidth="1"/>
    <col min="12556" max="12556" width="8.7109375" style="265" customWidth="1"/>
    <col min="12557" max="12557" width="9.28515625" style="265"/>
    <col min="12558" max="12558" width="11" style="265" bestFit="1" customWidth="1"/>
    <col min="12559" max="12798" width="9.28515625" style="265"/>
    <col min="12799" max="12799" width="11.5703125" style="265" customWidth="1"/>
    <col min="12800" max="12800" width="20.5703125" style="265" customWidth="1"/>
    <col min="12801" max="12801" width="6" style="265" customWidth="1"/>
    <col min="12802" max="12802" width="20.5703125" style="265" customWidth="1"/>
    <col min="12803" max="12803" width="20.42578125" style="265" customWidth="1"/>
    <col min="12804" max="12804" width="21.5703125" style="265" customWidth="1"/>
    <col min="12805" max="12805" width="20.5703125" style="265" customWidth="1"/>
    <col min="12806" max="12806" width="22.5703125" style="265" bestFit="1" customWidth="1"/>
    <col min="12807" max="12807" width="24.28515625" style="265" customWidth="1"/>
    <col min="12808" max="12808" width="27.28515625" style="265" customWidth="1"/>
    <col min="12809" max="12809" width="20.5703125" style="265" customWidth="1"/>
    <col min="12810" max="12810" width="20.7109375" style="265" customWidth="1"/>
    <col min="12811" max="12811" width="20.42578125" style="265" customWidth="1"/>
    <col min="12812" max="12812" width="8.7109375" style="265" customWidth="1"/>
    <col min="12813" max="12813" width="9.28515625" style="265"/>
    <col min="12814" max="12814" width="11" style="265" bestFit="1" customWidth="1"/>
    <col min="12815" max="13054" width="9.28515625" style="265"/>
    <col min="13055" max="13055" width="11.5703125" style="265" customWidth="1"/>
    <col min="13056" max="13056" width="20.5703125" style="265" customWidth="1"/>
    <col min="13057" max="13057" width="6" style="265" customWidth="1"/>
    <col min="13058" max="13058" width="20.5703125" style="265" customWidth="1"/>
    <col min="13059" max="13059" width="20.42578125" style="265" customWidth="1"/>
    <col min="13060" max="13060" width="21.5703125" style="265" customWidth="1"/>
    <col min="13061" max="13061" width="20.5703125" style="265" customWidth="1"/>
    <col min="13062" max="13062" width="22.5703125" style="265" bestFit="1" customWidth="1"/>
    <col min="13063" max="13063" width="24.28515625" style="265" customWidth="1"/>
    <col min="13064" max="13064" width="27.28515625" style="265" customWidth="1"/>
    <col min="13065" max="13065" width="20.5703125" style="265" customWidth="1"/>
    <col min="13066" max="13066" width="20.7109375" style="265" customWidth="1"/>
    <col min="13067" max="13067" width="20.42578125" style="265" customWidth="1"/>
    <col min="13068" max="13068" width="8.7109375" style="265" customWidth="1"/>
    <col min="13069" max="13069" width="9.28515625" style="265"/>
    <col min="13070" max="13070" width="11" style="265" bestFit="1" customWidth="1"/>
    <col min="13071" max="13310" width="9.28515625" style="265"/>
    <col min="13311" max="13311" width="11.5703125" style="265" customWidth="1"/>
    <col min="13312" max="13312" width="20.5703125" style="265" customWidth="1"/>
    <col min="13313" max="13313" width="6" style="265" customWidth="1"/>
    <col min="13314" max="13314" width="20.5703125" style="265" customWidth="1"/>
    <col min="13315" max="13315" width="20.42578125" style="265" customWidth="1"/>
    <col min="13316" max="13316" width="21.5703125" style="265" customWidth="1"/>
    <col min="13317" max="13317" width="20.5703125" style="265" customWidth="1"/>
    <col min="13318" max="13318" width="22.5703125" style="265" bestFit="1" customWidth="1"/>
    <col min="13319" max="13319" width="24.28515625" style="265" customWidth="1"/>
    <col min="13320" max="13320" width="27.28515625" style="265" customWidth="1"/>
    <col min="13321" max="13321" width="20.5703125" style="265" customWidth="1"/>
    <col min="13322" max="13322" width="20.7109375" style="265" customWidth="1"/>
    <col min="13323" max="13323" width="20.42578125" style="265" customWidth="1"/>
    <col min="13324" max="13324" width="8.7109375" style="265" customWidth="1"/>
    <col min="13325" max="13325" width="9.28515625" style="265"/>
    <col min="13326" max="13326" width="11" style="265" bestFit="1" customWidth="1"/>
    <col min="13327" max="13566" width="9.28515625" style="265"/>
    <col min="13567" max="13567" width="11.5703125" style="265" customWidth="1"/>
    <col min="13568" max="13568" width="20.5703125" style="265" customWidth="1"/>
    <col min="13569" max="13569" width="6" style="265" customWidth="1"/>
    <col min="13570" max="13570" width="20.5703125" style="265" customWidth="1"/>
    <col min="13571" max="13571" width="20.42578125" style="265" customWidth="1"/>
    <col min="13572" max="13572" width="21.5703125" style="265" customWidth="1"/>
    <col min="13573" max="13573" width="20.5703125" style="265" customWidth="1"/>
    <col min="13574" max="13574" width="22.5703125" style="265" bestFit="1" customWidth="1"/>
    <col min="13575" max="13575" width="24.28515625" style="265" customWidth="1"/>
    <col min="13576" max="13576" width="27.28515625" style="265" customWidth="1"/>
    <col min="13577" max="13577" width="20.5703125" style="265" customWidth="1"/>
    <col min="13578" max="13578" width="20.7109375" style="265" customWidth="1"/>
    <col min="13579" max="13579" width="20.42578125" style="265" customWidth="1"/>
    <col min="13580" max="13580" width="8.7109375" style="265" customWidth="1"/>
    <col min="13581" max="13581" width="9.28515625" style="265"/>
    <col min="13582" max="13582" width="11" style="265" bestFit="1" customWidth="1"/>
    <col min="13583" max="13822" width="9.28515625" style="265"/>
    <col min="13823" max="13823" width="11.5703125" style="265" customWidth="1"/>
    <col min="13824" max="13824" width="20.5703125" style="265" customWidth="1"/>
    <col min="13825" max="13825" width="6" style="265" customWidth="1"/>
    <col min="13826" max="13826" width="20.5703125" style="265" customWidth="1"/>
    <col min="13827" max="13827" width="20.42578125" style="265" customWidth="1"/>
    <col min="13828" max="13828" width="21.5703125" style="265" customWidth="1"/>
    <col min="13829" max="13829" width="20.5703125" style="265" customWidth="1"/>
    <col min="13830" max="13830" width="22.5703125" style="265" bestFit="1" customWidth="1"/>
    <col min="13831" max="13831" width="24.28515625" style="265" customWidth="1"/>
    <col min="13832" max="13832" width="27.28515625" style="265" customWidth="1"/>
    <col min="13833" max="13833" width="20.5703125" style="265" customWidth="1"/>
    <col min="13834" max="13834" width="20.7109375" style="265" customWidth="1"/>
    <col min="13835" max="13835" width="20.42578125" style="265" customWidth="1"/>
    <col min="13836" max="13836" width="8.7109375" style="265" customWidth="1"/>
    <col min="13837" max="13837" width="9.28515625" style="265"/>
    <col min="13838" max="13838" width="11" style="265" bestFit="1" customWidth="1"/>
    <col min="13839" max="14078" width="9.28515625" style="265"/>
    <col min="14079" max="14079" width="11.5703125" style="265" customWidth="1"/>
    <col min="14080" max="14080" width="20.5703125" style="265" customWidth="1"/>
    <col min="14081" max="14081" width="6" style="265" customWidth="1"/>
    <col min="14082" max="14082" width="20.5703125" style="265" customWidth="1"/>
    <col min="14083" max="14083" width="20.42578125" style="265" customWidth="1"/>
    <col min="14084" max="14084" width="21.5703125" style="265" customWidth="1"/>
    <col min="14085" max="14085" width="20.5703125" style="265" customWidth="1"/>
    <col min="14086" max="14086" width="22.5703125" style="265" bestFit="1" customWidth="1"/>
    <col min="14087" max="14087" width="24.28515625" style="265" customWidth="1"/>
    <col min="14088" max="14088" width="27.28515625" style="265" customWidth="1"/>
    <col min="14089" max="14089" width="20.5703125" style="265" customWidth="1"/>
    <col min="14090" max="14090" width="20.7109375" style="265" customWidth="1"/>
    <col min="14091" max="14091" width="20.42578125" style="265" customWidth="1"/>
    <col min="14092" max="14092" width="8.7109375" style="265" customWidth="1"/>
    <col min="14093" max="14093" width="9.28515625" style="265"/>
    <col min="14094" max="14094" width="11" style="265" bestFit="1" customWidth="1"/>
    <col min="14095" max="14334" width="9.28515625" style="265"/>
    <col min="14335" max="14335" width="11.5703125" style="265" customWidth="1"/>
    <col min="14336" max="14336" width="20.5703125" style="265" customWidth="1"/>
    <col min="14337" max="14337" width="6" style="265" customWidth="1"/>
    <col min="14338" max="14338" width="20.5703125" style="265" customWidth="1"/>
    <col min="14339" max="14339" width="20.42578125" style="265" customWidth="1"/>
    <col min="14340" max="14340" width="21.5703125" style="265" customWidth="1"/>
    <col min="14341" max="14341" width="20.5703125" style="265" customWidth="1"/>
    <col min="14342" max="14342" width="22.5703125" style="265" bestFit="1" customWidth="1"/>
    <col min="14343" max="14343" width="24.28515625" style="265" customWidth="1"/>
    <col min="14344" max="14344" width="27.28515625" style="265" customWidth="1"/>
    <col min="14345" max="14345" width="20.5703125" style="265" customWidth="1"/>
    <col min="14346" max="14346" width="20.7109375" style="265" customWidth="1"/>
    <col min="14347" max="14347" width="20.42578125" style="265" customWidth="1"/>
    <col min="14348" max="14348" width="8.7109375" style="265" customWidth="1"/>
    <col min="14349" max="14349" width="9.28515625" style="265"/>
    <col min="14350" max="14350" width="11" style="265" bestFit="1" customWidth="1"/>
    <col min="14351" max="14590" width="9.28515625" style="265"/>
    <col min="14591" max="14591" width="11.5703125" style="265" customWidth="1"/>
    <col min="14592" max="14592" width="20.5703125" style="265" customWidth="1"/>
    <col min="14593" max="14593" width="6" style="265" customWidth="1"/>
    <col min="14594" max="14594" width="20.5703125" style="265" customWidth="1"/>
    <col min="14595" max="14595" width="20.42578125" style="265" customWidth="1"/>
    <col min="14596" max="14596" width="21.5703125" style="265" customWidth="1"/>
    <col min="14597" max="14597" width="20.5703125" style="265" customWidth="1"/>
    <col min="14598" max="14598" width="22.5703125" style="265" bestFit="1" customWidth="1"/>
    <col min="14599" max="14599" width="24.28515625" style="265" customWidth="1"/>
    <col min="14600" max="14600" width="27.28515625" style="265" customWidth="1"/>
    <col min="14601" max="14601" width="20.5703125" style="265" customWidth="1"/>
    <col min="14602" max="14602" width="20.7109375" style="265" customWidth="1"/>
    <col min="14603" max="14603" width="20.42578125" style="265" customWidth="1"/>
    <col min="14604" max="14604" width="8.7109375" style="265" customWidth="1"/>
    <col min="14605" max="14605" width="9.28515625" style="265"/>
    <col min="14606" max="14606" width="11" style="265" bestFit="1" customWidth="1"/>
    <col min="14607" max="14846" width="9.28515625" style="265"/>
    <col min="14847" max="14847" width="11.5703125" style="265" customWidth="1"/>
    <col min="14848" max="14848" width="20.5703125" style="265" customWidth="1"/>
    <col min="14849" max="14849" width="6" style="265" customWidth="1"/>
    <col min="14850" max="14850" width="20.5703125" style="265" customWidth="1"/>
    <col min="14851" max="14851" width="20.42578125" style="265" customWidth="1"/>
    <col min="14852" max="14852" width="21.5703125" style="265" customWidth="1"/>
    <col min="14853" max="14853" width="20.5703125" style="265" customWidth="1"/>
    <col min="14854" max="14854" width="22.5703125" style="265" bestFit="1" customWidth="1"/>
    <col min="14855" max="14855" width="24.28515625" style="265" customWidth="1"/>
    <col min="14856" max="14856" width="27.28515625" style="265" customWidth="1"/>
    <col min="14857" max="14857" width="20.5703125" style="265" customWidth="1"/>
    <col min="14858" max="14858" width="20.7109375" style="265" customWidth="1"/>
    <col min="14859" max="14859" width="20.42578125" style="265" customWidth="1"/>
    <col min="14860" max="14860" width="8.7109375" style="265" customWidth="1"/>
    <col min="14861" max="14861" width="9.28515625" style="265"/>
    <col min="14862" max="14862" width="11" style="265" bestFit="1" customWidth="1"/>
    <col min="14863" max="15102" width="9.28515625" style="265"/>
    <col min="15103" max="15103" width="11.5703125" style="265" customWidth="1"/>
    <col min="15104" max="15104" width="20.5703125" style="265" customWidth="1"/>
    <col min="15105" max="15105" width="6" style="265" customWidth="1"/>
    <col min="15106" max="15106" width="20.5703125" style="265" customWidth="1"/>
    <col min="15107" max="15107" width="20.42578125" style="265" customWidth="1"/>
    <col min="15108" max="15108" width="21.5703125" style="265" customWidth="1"/>
    <col min="15109" max="15109" width="20.5703125" style="265" customWidth="1"/>
    <col min="15110" max="15110" width="22.5703125" style="265" bestFit="1" customWidth="1"/>
    <col min="15111" max="15111" width="24.28515625" style="265" customWidth="1"/>
    <col min="15112" max="15112" width="27.28515625" style="265" customWidth="1"/>
    <col min="15113" max="15113" width="20.5703125" style="265" customWidth="1"/>
    <col min="15114" max="15114" width="20.7109375" style="265" customWidth="1"/>
    <col min="15115" max="15115" width="20.42578125" style="265" customWidth="1"/>
    <col min="15116" max="15116" width="8.7109375" style="265" customWidth="1"/>
    <col min="15117" max="15117" width="9.28515625" style="265"/>
    <col min="15118" max="15118" width="11" style="265" bestFit="1" customWidth="1"/>
    <col min="15119" max="15358" width="9.28515625" style="265"/>
    <col min="15359" max="15359" width="11.5703125" style="265" customWidth="1"/>
    <col min="15360" max="15360" width="20.5703125" style="265" customWidth="1"/>
    <col min="15361" max="15361" width="6" style="265" customWidth="1"/>
    <col min="15362" max="15362" width="20.5703125" style="265" customWidth="1"/>
    <col min="15363" max="15363" width="20.42578125" style="265" customWidth="1"/>
    <col min="15364" max="15364" width="21.5703125" style="265" customWidth="1"/>
    <col min="15365" max="15365" width="20.5703125" style="265" customWidth="1"/>
    <col min="15366" max="15366" width="22.5703125" style="265" bestFit="1" customWidth="1"/>
    <col min="15367" max="15367" width="24.28515625" style="265" customWidth="1"/>
    <col min="15368" max="15368" width="27.28515625" style="265" customWidth="1"/>
    <col min="15369" max="15369" width="20.5703125" style="265" customWidth="1"/>
    <col min="15370" max="15370" width="20.7109375" style="265" customWidth="1"/>
    <col min="15371" max="15371" width="20.42578125" style="265" customWidth="1"/>
    <col min="15372" max="15372" width="8.7109375" style="265" customWidth="1"/>
    <col min="15373" max="15373" width="9.28515625" style="265"/>
    <col min="15374" max="15374" width="11" style="265" bestFit="1" customWidth="1"/>
    <col min="15375" max="15614" width="9.28515625" style="265"/>
    <col min="15615" max="15615" width="11.5703125" style="265" customWidth="1"/>
    <col min="15616" max="15616" width="20.5703125" style="265" customWidth="1"/>
    <col min="15617" max="15617" width="6" style="265" customWidth="1"/>
    <col min="15618" max="15618" width="20.5703125" style="265" customWidth="1"/>
    <col min="15619" max="15619" width="20.42578125" style="265" customWidth="1"/>
    <col min="15620" max="15620" width="21.5703125" style="265" customWidth="1"/>
    <col min="15621" max="15621" width="20.5703125" style="265" customWidth="1"/>
    <col min="15622" max="15622" width="22.5703125" style="265" bestFit="1" customWidth="1"/>
    <col min="15623" max="15623" width="24.28515625" style="265" customWidth="1"/>
    <col min="15624" max="15624" width="27.28515625" style="265" customWidth="1"/>
    <col min="15625" max="15625" width="20.5703125" style="265" customWidth="1"/>
    <col min="15626" max="15626" width="20.7109375" style="265" customWidth="1"/>
    <col min="15627" max="15627" width="20.42578125" style="265" customWidth="1"/>
    <col min="15628" max="15628" width="8.7109375" style="265" customWidth="1"/>
    <col min="15629" max="15629" width="9.28515625" style="265"/>
    <col min="15630" max="15630" width="11" style="265" bestFit="1" customWidth="1"/>
    <col min="15631" max="15870" width="9.28515625" style="265"/>
    <col min="15871" max="15871" width="11.5703125" style="265" customWidth="1"/>
    <col min="15872" max="15872" width="20.5703125" style="265" customWidth="1"/>
    <col min="15873" max="15873" width="6" style="265" customWidth="1"/>
    <col min="15874" max="15874" width="20.5703125" style="265" customWidth="1"/>
    <col min="15875" max="15875" width="20.42578125" style="265" customWidth="1"/>
    <col min="15876" max="15876" width="21.5703125" style="265" customWidth="1"/>
    <col min="15877" max="15877" width="20.5703125" style="265" customWidth="1"/>
    <col min="15878" max="15878" width="22.5703125" style="265" bestFit="1" customWidth="1"/>
    <col min="15879" max="15879" width="24.28515625" style="265" customWidth="1"/>
    <col min="15880" max="15880" width="27.28515625" style="265" customWidth="1"/>
    <col min="15881" max="15881" width="20.5703125" style="265" customWidth="1"/>
    <col min="15882" max="15882" width="20.7109375" style="265" customWidth="1"/>
    <col min="15883" max="15883" width="20.42578125" style="265" customWidth="1"/>
    <col min="15884" max="15884" width="8.7109375" style="265" customWidth="1"/>
    <col min="15885" max="15885" width="9.28515625" style="265"/>
    <col min="15886" max="15886" width="11" style="265" bestFit="1" customWidth="1"/>
    <col min="15887" max="16126" width="9.28515625" style="265"/>
    <col min="16127" max="16127" width="11.5703125" style="265" customWidth="1"/>
    <col min="16128" max="16128" width="20.5703125" style="265" customWidth="1"/>
    <col min="16129" max="16129" width="6" style="265" customWidth="1"/>
    <col min="16130" max="16130" width="20.5703125" style="265" customWidth="1"/>
    <col min="16131" max="16131" width="20.42578125" style="265" customWidth="1"/>
    <col min="16132" max="16132" width="21.5703125" style="265" customWidth="1"/>
    <col min="16133" max="16133" width="20.5703125" style="265" customWidth="1"/>
    <col min="16134" max="16134" width="22.5703125" style="265" bestFit="1" customWidth="1"/>
    <col min="16135" max="16135" width="24.28515625" style="265" customWidth="1"/>
    <col min="16136" max="16136" width="27.28515625" style="265" customWidth="1"/>
    <col min="16137" max="16137" width="20.5703125" style="265" customWidth="1"/>
    <col min="16138" max="16138" width="20.7109375" style="265" customWidth="1"/>
    <col min="16139" max="16139" width="20.42578125" style="265" customWidth="1"/>
    <col min="16140" max="16140" width="8.7109375" style="265" customWidth="1"/>
    <col min="16141" max="16141" width="9.28515625" style="265"/>
    <col min="16142" max="16142" width="11" style="265" bestFit="1" customWidth="1"/>
    <col min="16143" max="16384" width="9.28515625" style="265"/>
  </cols>
  <sheetData>
    <row r="1" spans="1:13" ht="30" x14ac:dyDescent="0.4">
      <c r="B1" s="263"/>
      <c r="C1" s="263"/>
      <c r="D1" s="264"/>
      <c r="E1" s="264"/>
      <c r="F1" s="264"/>
      <c r="G1" s="264" t="s">
        <v>1579</v>
      </c>
      <c r="H1" s="264"/>
      <c r="I1" s="264"/>
      <c r="J1" s="264"/>
      <c r="K1" s="264"/>
      <c r="L1" s="264"/>
    </row>
    <row r="2" spans="1:13" ht="18" x14ac:dyDescent="0.25">
      <c r="G2" s="266" t="s">
        <v>1580</v>
      </c>
      <c r="H2" s="691">
        <v>45471</v>
      </c>
      <c r="I2" s="267"/>
    </row>
    <row r="3" spans="1:13" ht="18" x14ac:dyDescent="0.25">
      <c r="D3" s="268"/>
      <c r="G3" s="266" t="s">
        <v>1581</v>
      </c>
      <c r="H3" s="691">
        <v>45495</v>
      </c>
      <c r="I3" s="267"/>
    </row>
    <row r="4" spans="1:13" ht="10.5" customHeight="1" x14ac:dyDescent="0.2"/>
    <row r="5" spans="1:13" s="272" customFormat="1" ht="21.75" customHeight="1" x14ac:dyDescent="0.3">
      <c r="A5" s="269"/>
      <c r="B5" s="270" t="s">
        <v>2674</v>
      </c>
      <c r="C5" s="271"/>
      <c r="D5" s="271"/>
      <c r="E5" s="271"/>
      <c r="F5" s="271"/>
      <c r="G5" s="271"/>
      <c r="H5" s="271"/>
      <c r="I5" s="271"/>
      <c r="J5" s="271"/>
      <c r="K5" s="271"/>
      <c r="L5" s="271"/>
      <c r="M5" s="271"/>
    </row>
    <row r="6" spans="1:13" s="272" customFormat="1" ht="21.75" customHeight="1" x14ac:dyDescent="0.25">
      <c r="A6" s="269"/>
      <c r="B6" s="273" t="s">
        <v>2675</v>
      </c>
      <c r="C6" s="274"/>
      <c r="D6" s="274"/>
      <c r="E6" s="274"/>
      <c r="F6" s="274"/>
      <c r="G6" s="274"/>
      <c r="H6" s="274"/>
      <c r="I6" s="274"/>
      <c r="J6" s="274"/>
      <c r="K6" s="274"/>
      <c r="L6" s="274"/>
      <c r="M6" s="274"/>
    </row>
    <row r="7" spans="1:13" s="272" customFormat="1" ht="9.75" customHeight="1" x14ac:dyDescent="0.25">
      <c r="A7" s="269"/>
      <c r="B7" s="273"/>
      <c r="C7" s="274"/>
      <c r="D7" s="274"/>
      <c r="E7" s="274"/>
      <c r="F7" s="274"/>
      <c r="G7" s="274"/>
      <c r="H7" s="274"/>
      <c r="I7" s="274"/>
      <c r="J7" s="274"/>
      <c r="K7" s="274"/>
      <c r="L7" s="274"/>
      <c r="M7" s="274"/>
    </row>
    <row r="8" spans="1:13" s="272" customFormat="1" ht="21.75" customHeight="1" x14ac:dyDescent="0.3">
      <c r="A8" s="269"/>
      <c r="B8" s="270" t="s">
        <v>2701</v>
      </c>
      <c r="C8" s="271"/>
      <c r="D8" s="271"/>
      <c r="E8" s="271"/>
      <c r="F8" s="271"/>
      <c r="G8" s="271"/>
      <c r="H8" s="271"/>
      <c r="I8" s="271"/>
      <c r="J8" s="271"/>
      <c r="K8" s="271"/>
      <c r="L8" s="271"/>
      <c r="M8" s="271"/>
    </row>
    <row r="9" spans="1:13" s="272" customFormat="1" ht="21.75" customHeight="1" x14ac:dyDescent="0.25">
      <c r="A9" s="269"/>
      <c r="B9" s="273" t="s">
        <v>2702</v>
      </c>
      <c r="C9" s="274"/>
      <c r="D9" s="274"/>
      <c r="E9" s="274"/>
      <c r="F9" s="274"/>
      <c r="G9" s="274"/>
      <c r="H9" s="274"/>
      <c r="I9" s="274"/>
      <c r="J9" s="274"/>
      <c r="L9" s="274"/>
      <c r="M9" s="274"/>
    </row>
    <row r="10" spans="1:13" s="272" customFormat="1" ht="21.75" customHeight="1" x14ac:dyDescent="0.25">
      <c r="A10" s="269"/>
      <c r="B10" s="273" t="s">
        <v>2703</v>
      </c>
      <c r="C10" s="274"/>
      <c r="D10" s="274"/>
      <c r="E10" s="274"/>
      <c r="F10" s="274"/>
      <c r="G10" s="274"/>
      <c r="H10" s="274"/>
      <c r="I10" s="274"/>
      <c r="J10" s="274"/>
      <c r="K10" s="274"/>
      <c r="L10" s="274"/>
      <c r="M10" s="274"/>
    </row>
    <row r="11" spans="1:13" s="272" customFormat="1" ht="9.75" customHeight="1" x14ac:dyDescent="0.25">
      <c r="A11" s="269"/>
      <c r="B11" s="273"/>
      <c r="C11" s="274"/>
      <c r="D11" s="274"/>
      <c r="E11" s="274"/>
      <c r="F11" s="274"/>
      <c r="G11" s="274"/>
      <c r="H11" s="274"/>
      <c r="I11" s="274"/>
      <c r="J11" s="274"/>
      <c r="K11" s="274"/>
      <c r="L11" s="274"/>
      <c r="M11" s="274"/>
    </row>
    <row r="12" spans="1:13" s="272" customFormat="1" ht="21.75" customHeight="1" x14ac:dyDescent="0.3">
      <c r="A12" s="269"/>
      <c r="B12" s="270" t="s">
        <v>2676</v>
      </c>
      <c r="C12" s="271"/>
      <c r="D12" s="271"/>
      <c r="E12" s="271"/>
      <c r="F12" s="271"/>
      <c r="G12" s="271"/>
      <c r="H12" s="271"/>
      <c r="I12" s="271"/>
      <c r="J12" s="271"/>
      <c r="K12" s="271"/>
      <c r="L12" s="271"/>
      <c r="M12" s="271"/>
    </row>
    <row r="13" spans="1:13" s="272" customFormat="1" ht="21.75" customHeight="1" x14ac:dyDescent="0.25">
      <c r="A13" s="269"/>
      <c r="B13" s="273" t="s">
        <v>2677</v>
      </c>
      <c r="C13" s="274"/>
      <c r="D13" s="274"/>
      <c r="E13" s="274"/>
      <c r="F13" s="274"/>
      <c r="G13" s="274"/>
      <c r="H13" s="274"/>
      <c r="I13" s="274"/>
      <c r="J13" s="274"/>
      <c r="K13" s="274"/>
      <c r="L13" s="274"/>
      <c r="M13" s="274"/>
    </row>
    <row r="14" spans="1:13" s="272" customFormat="1" ht="21.75" customHeight="1" x14ac:dyDescent="0.25">
      <c r="A14" s="269"/>
      <c r="B14" s="273" t="s">
        <v>2678</v>
      </c>
      <c r="C14" s="274"/>
      <c r="D14" s="274"/>
      <c r="E14" s="274"/>
      <c r="F14" s="274"/>
      <c r="G14" s="274"/>
      <c r="H14" s="274"/>
      <c r="I14" s="274"/>
      <c r="J14" s="274"/>
      <c r="K14" s="274"/>
      <c r="L14" s="274"/>
      <c r="M14" s="274"/>
    </row>
    <row r="15" spans="1:13" s="272" customFormat="1" ht="9.75" customHeight="1" x14ac:dyDescent="0.25">
      <c r="A15" s="269"/>
      <c r="B15" s="273"/>
      <c r="C15" s="274"/>
      <c r="D15" s="274"/>
      <c r="E15" s="274"/>
      <c r="F15" s="274"/>
      <c r="G15" s="274"/>
      <c r="H15" s="274"/>
      <c r="I15" s="274"/>
      <c r="J15" s="274"/>
      <c r="K15" s="274"/>
      <c r="L15" s="274"/>
      <c r="M15" s="274"/>
    </row>
    <row r="16" spans="1:13" s="272" customFormat="1" ht="21.75" customHeight="1" x14ac:dyDescent="0.3">
      <c r="A16" s="269"/>
      <c r="B16" s="270" t="s">
        <v>2679</v>
      </c>
      <c r="C16" s="271"/>
      <c r="D16" s="271"/>
      <c r="E16" s="271"/>
      <c r="F16" s="271"/>
      <c r="G16" s="271"/>
      <c r="H16" s="271"/>
      <c r="I16" s="271"/>
      <c r="J16" s="271"/>
      <c r="K16" s="271"/>
      <c r="L16" s="271"/>
      <c r="M16" s="271"/>
    </row>
    <row r="17" spans="1:20" s="272" customFormat="1" ht="21.75" customHeight="1" x14ac:dyDescent="0.25">
      <c r="A17" s="269"/>
      <c r="B17" s="273" t="s">
        <v>2680</v>
      </c>
      <c r="C17" s="274"/>
      <c r="D17" s="274"/>
      <c r="E17" s="274"/>
      <c r="F17" s="274"/>
      <c r="G17" s="274"/>
      <c r="H17" s="274"/>
      <c r="I17" s="274"/>
      <c r="J17" s="274"/>
      <c r="K17" s="274"/>
      <c r="L17" s="274"/>
      <c r="M17" s="274"/>
    </row>
    <row r="18" spans="1:20" s="272" customFormat="1" ht="6.75" customHeight="1" x14ac:dyDescent="0.25">
      <c r="A18" s="269"/>
      <c r="B18" s="274"/>
      <c r="C18" s="274"/>
      <c r="D18" s="274"/>
      <c r="E18" s="274"/>
      <c r="F18" s="274"/>
      <c r="G18" s="274"/>
      <c r="H18" s="274"/>
      <c r="I18" s="274"/>
      <c r="J18" s="274"/>
      <c r="K18" s="274"/>
      <c r="L18" s="274"/>
      <c r="M18" s="274"/>
      <c r="N18" s="275"/>
    </row>
    <row r="19" spans="1:20" s="282" customFormat="1" ht="23.25" x14ac:dyDescent="0.3">
      <c r="A19" s="276" t="s">
        <v>1582</v>
      </c>
      <c r="B19" s="277" t="s">
        <v>1582</v>
      </c>
      <c r="C19" s="278"/>
      <c r="D19" s="279"/>
      <c r="E19" s="279"/>
      <c r="F19" s="280"/>
      <c r="G19" s="280"/>
      <c r="H19" s="280"/>
      <c r="I19" s="280"/>
      <c r="J19" s="280"/>
      <c r="K19" s="280"/>
      <c r="L19" s="280"/>
      <c r="M19" s="281"/>
      <c r="N19" s="265"/>
      <c r="O19" s="265"/>
      <c r="P19" s="265"/>
    </row>
    <row r="20" spans="1:20" s="282" customFormat="1" ht="20.25" x14ac:dyDescent="0.3">
      <c r="A20" s="276"/>
      <c r="B20" s="283"/>
      <c r="C20" s="283"/>
      <c r="D20" s="284"/>
      <c r="E20" s="284"/>
      <c r="F20" s="285"/>
      <c r="G20" s="285"/>
      <c r="H20" s="285"/>
      <c r="I20" s="285"/>
      <c r="J20" s="285"/>
      <c r="K20" s="285"/>
      <c r="L20" s="285"/>
    </row>
    <row r="21" spans="1:20" s="290" customFormat="1" ht="22.5" customHeight="1" x14ac:dyDescent="0.3">
      <c r="A21" s="286" t="s">
        <v>1583</v>
      </c>
      <c r="B21" s="287" t="s">
        <v>1584</v>
      </c>
      <c r="C21" s="288"/>
      <c r="D21" s="288" t="s">
        <v>1585</v>
      </c>
      <c r="E21" s="287" t="s">
        <v>1586</v>
      </c>
      <c r="F21" s="287"/>
      <c r="G21" s="287" t="s">
        <v>1587</v>
      </c>
      <c r="H21" s="287" t="s">
        <v>1588</v>
      </c>
      <c r="I21" s="287" t="s">
        <v>1589</v>
      </c>
      <c r="J21" s="289" t="s">
        <v>1590</v>
      </c>
      <c r="K21" s="287" t="s">
        <v>1591</v>
      </c>
      <c r="L21" s="287" t="s">
        <v>1592</v>
      </c>
      <c r="M21" s="287" t="s">
        <v>3193</v>
      </c>
    </row>
    <row r="22" spans="1:20" s="166" customFormat="1" ht="21.75" customHeight="1" x14ac:dyDescent="0.2">
      <c r="A22" s="291"/>
      <c r="M22" s="605"/>
    </row>
    <row r="23" spans="1:20" s="166" customFormat="1" ht="23.1" hidden="1" customHeight="1" x14ac:dyDescent="0.2">
      <c r="A23" s="291"/>
      <c r="B23" s="680"/>
      <c r="C23" s="680"/>
      <c r="D23" s="681"/>
      <c r="E23" s="682"/>
      <c r="F23" s="682"/>
      <c r="G23" s="680"/>
      <c r="H23" s="683"/>
      <c r="I23" s="684"/>
      <c r="J23" s="685"/>
      <c r="K23" s="686"/>
      <c r="L23" s="687"/>
      <c r="M23" s="687"/>
      <c r="R23" s="238"/>
      <c r="S23" s="292"/>
      <c r="T23" s="238"/>
    </row>
    <row r="24" spans="1:20" s="166" customFormat="1" ht="23.1" customHeight="1" x14ac:dyDescent="0.2">
      <c r="A24" s="291"/>
      <c r="B24" s="631" t="s">
        <v>1600</v>
      </c>
      <c r="C24" s="631" t="s">
        <v>1593</v>
      </c>
      <c r="D24" s="692">
        <v>1000000000</v>
      </c>
      <c r="E24" s="693">
        <v>6.2500000000000003E-3</v>
      </c>
      <c r="F24" s="693"/>
      <c r="G24" s="631" t="s">
        <v>1594</v>
      </c>
      <c r="H24" s="694">
        <v>1.4984999999999999</v>
      </c>
      <c r="I24" s="695">
        <v>1498500000</v>
      </c>
      <c r="J24" s="632">
        <v>45814</v>
      </c>
      <c r="K24" s="237" t="s">
        <v>1595</v>
      </c>
      <c r="L24" s="238" t="s">
        <v>1596</v>
      </c>
      <c r="M24" s="607" t="s">
        <v>1596</v>
      </c>
      <c r="R24" s="238"/>
      <c r="S24" s="292"/>
      <c r="T24" s="238"/>
    </row>
    <row r="25" spans="1:20" s="166" customFormat="1" ht="23.1" customHeight="1" x14ac:dyDescent="0.2">
      <c r="A25" s="291"/>
      <c r="B25" s="631" t="s">
        <v>1601</v>
      </c>
      <c r="C25" s="631" t="s">
        <v>1593</v>
      </c>
      <c r="D25" s="692">
        <v>1250000000</v>
      </c>
      <c r="E25" s="693">
        <v>1E-3</v>
      </c>
      <c r="F25" s="693"/>
      <c r="G25" s="631" t="s">
        <v>1594</v>
      </c>
      <c r="H25" s="694">
        <v>1.4713000000000001</v>
      </c>
      <c r="I25" s="695">
        <v>1839125000</v>
      </c>
      <c r="J25" s="632">
        <v>46587</v>
      </c>
      <c r="K25" s="237" t="s">
        <v>1595</v>
      </c>
      <c r="L25" s="238" t="s">
        <v>1596</v>
      </c>
      <c r="M25" s="607" t="s">
        <v>1596</v>
      </c>
    </row>
    <row r="26" spans="1:20" s="166" customFormat="1" ht="23.1" hidden="1" customHeight="1" x14ac:dyDescent="0.2">
      <c r="A26" s="291"/>
      <c r="B26" s="631"/>
      <c r="C26" s="631"/>
      <c r="D26" s="692"/>
      <c r="E26" s="693"/>
      <c r="F26" s="693"/>
      <c r="G26" s="631"/>
      <c r="H26" s="694"/>
      <c r="I26" s="695"/>
      <c r="J26" s="632"/>
      <c r="K26" s="686"/>
      <c r="L26" s="687"/>
      <c r="M26" s="687"/>
    </row>
    <row r="27" spans="1:20" s="166" customFormat="1" ht="22.5" customHeight="1" x14ac:dyDescent="0.2">
      <c r="A27" s="291"/>
      <c r="B27" s="631" t="s">
        <v>2942</v>
      </c>
      <c r="C27" s="631" t="s">
        <v>1593</v>
      </c>
      <c r="D27" s="692">
        <v>2500000000</v>
      </c>
      <c r="E27" s="693">
        <v>8.6400000000000001E-3</v>
      </c>
      <c r="F27" s="693"/>
      <c r="G27" s="631" t="s">
        <v>1594</v>
      </c>
      <c r="H27" s="694">
        <v>1.4028</v>
      </c>
      <c r="I27" s="695">
        <v>3507000000</v>
      </c>
      <c r="J27" s="632">
        <v>46470</v>
      </c>
      <c r="K27" s="237" t="s">
        <v>1595</v>
      </c>
      <c r="L27" s="238" t="s">
        <v>1596</v>
      </c>
      <c r="M27" s="607" t="s">
        <v>1596</v>
      </c>
      <c r="R27" s="292"/>
    </row>
    <row r="28" spans="1:20" s="166" customFormat="1" ht="23.1" customHeight="1" x14ac:dyDescent="0.2">
      <c r="A28" s="291"/>
      <c r="B28" s="631" t="s">
        <v>2943</v>
      </c>
      <c r="C28" s="631" t="s">
        <v>1597</v>
      </c>
      <c r="D28" s="692">
        <v>2000000000</v>
      </c>
      <c r="E28" s="696">
        <v>3.3009999999999998E-2</v>
      </c>
      <c r="F28" s="693"/>
      <c r="G28" s="631" t="s">
        <v>1594</v>
      </c>
      <c r="H28" s="694">
        <v>1.2629999999999999</v>
      </c>
      <c r="I28" s="695">
        <v>2526000000</v>
      </c>
      <c r="J28" s="632">
        <v>46497</v>
      </c>
      <c r="K28" s="237" t="s">
        <v>1595</v>
      </c>
      <c r="L28" s="238" t="s">
        <v>1596</v>
      </c>
      <c r="M28" s="607" t="s">
        <v>1596</v>
      </c>
      <c r="R28" s="292"/>
    </row>
    <row r="29" spans="1:20" s="166" customFormat="1" ht="23.1" customHeight="1" x14ac:dyDescent="0.2">
      <c r="A29" s="291"/>
      <c r="B29" s="631" t="s">
        <v>2944</v>
      </c>
      <c r="C29" s="631" t="s">
        <v>1598</v>
      </c>
      <c r="D29" s="692">
        <v>1000000000</v>
      </c>
      <c r="E29" s="696" t="s">
        <v>2945</v>
      </c>
      <c r="F29" s="696"/>
      <c r="G29" s="631" t="s">
        <v>1599</v>
      </c>
      <c r="H29" s="694">
        <v>1.645</v>
      </c>
      <c r="I29" s="695">
        <v>1645000000</v>
      </c>
      <c r="J29" s="632">
        <v>45769</v>
      </c>
      <c r="K29" s="237" t="s">
        <v>1595</v>
      </c>
      <c r="L29" s="238" t="s">
        <v>1596</v>
      </c>
      <c r="M29" s="607" t="s">
        <v>1596</v>
      </c>
      <c r="R29" s="292"/>
    </row>
    <row r="30" spans="1:20" s="166" customFormat="1" ht="22.5" customHeight="1" x14ac:dyDescent="0.2">
      <c r="A30" s="291"/>
      <c r="B30" s="631" t="s">
        <v>3140</v>
      </c>
      <c r="C30" s="631" t="s">
        <v>1597</v>
      </c>
      <c r="D30" s="692">
        <v>2000000000</v>
      </c>
      <c r="E30" s="696">
        <v>3.8150000000000003E-2</v>
      </c>
      <c r="F30" s="696"/>
      <c r="G30" s="631" t="s">
        <v>1594</v>
      </c>
      <c r="H30" s="694">
        <v>1.2886</v>
      </c>
      <c r="I30" s="695">
        <v>2577200000</v>
      </c>
      <c r="J30" s="632">
        <v>45863</v>
      </c>
      <c r="K30" s="237" t="s">
        <v>1595</v>
      </c>
      <c r="L30" s="238" t="s">
        <v>1596</v>
      </c>
      <c r="M30" s="607" t="s">
        <v>1596</v>
      </c>
      <c r="R30" s="292"/>
    </row>
    <row r="31" spans="1:20" s="166" customFormat="1" ht="22.5" customHeight="1" x14ac:dyDescent="0.2">
      <c r="A31" s="291"/>
      <c r="B31" s="631" t="s">
        <v>3141</v>
      </c>
      <c r="C31" s="631" t="s">
        <v>1593</v>
      </c>
      <c r="D31" s="692">
        <v>2500000000</v>
      </c>
      <c r="E31" s="696">
        <v>1.7069999999999998E-2</v>
      </c>
      <c r="F31" s="696"/>
      <c r="G31" s="631" t="s">
        <v>1594</v>
      </c>
      <c r="H31" s="694">
        <v>1.3189</v>
      </c>
      <c r="I31" s="695">
        <v>3297250000</v>
      </c>
      <c r="J31" s="632">
        <v>45866</v>
      </c>
      <c r="K31" s="237" t="s">
        <v>1595</v>
      </c>
      <c r="L31" s="238" t="s">
        <v>1596</v>
      </c>
      <c r="M31" s="607" t="s">
        <v>1596</v>
      </c>
      <c r="R31" s="292"/>
    </row>
    <row r="32" spans="1:20" s="166" customFormat="1" ht="22.5" customHeight="1" x14ac:dyDescent="0.2">
      <c r="A32" s="291"/>
      <c r="B32" s="631" t="s">
        <v>3142</v>
      </c>
      <c r="C32" s="631" t="s">
        <v>1914</v>
      </c>
      <c r="D32" s="692">
        <v>1550000000</v>
      </c>
      <c r="E32" s="696" t="s">
        <v>3144</v>
      </c>
      <c r="F32" s="696"/>
      <c r="G32" s="631" t="s">
        <v>1599</v>
      </c>
      <c r="H32" s="694">
        <v>0.89014450000000001</v>
      </c>
      <c r="I32" s="695">
        <v>1379723975</v>
      </c>
      <c r="J32" s="632">
        <v>45866</v>
      </c>
      <c r="K32" s="237" t="s">
        <v>1595</v>
      </c>
      <c r="L32" s="238" t="s">
        <v>1596</v>
      </c>
      <c r="M32" s="607" t="s">
        <v>1596</v>
      </c>
      <c r="R32" s="292"/>
    </row>
    <row r="33" spans="1:18" s="166" customFormat="1" ht="22.5" customHeight="1" x14ac:dyDescent="0.2">
      <c r="A33" s="291"/>
      <c r="B33" s="631" t="s">
        <v>3143</v>
      </c>
      <c r="C33" s="631" t="s">
        <v>1914</v>
      </c>
      <c r="D33" s="692">
        <v>850000000</v>
      </c>
      <c r="E33" s="696">
        <v>4.4999999999999998E-2</v>
      </c>
      <c r="F33" s="696"/>
      <c r="G33" s="631" t="s">
        <v>1594</v>
      </c>
      <c r="H33" s="694">
        <v>0.89042030000000005</v>
      </c>
      <c r="I33" s="695">
        <v>756857255</v>
      </c>
      <c r="J33" s="632">
        <v>45866</v>
      </c>
      <c r="K33" s="237" t="s">
        <v>1595</v>
      </c>
      <c r="L33" s="238" t="s">
        <v>1596</v>
      </c>
      <c r="M33" s="607" t="s">
        <v>1596</v>
      </c>
      <c r="R33" s="292"/>
    </row>
    <row r="34" spans="1:18" s="166" customFormat="1" ht="22.5" customHeight="1" x14ac:dyDescent="0.2">
      <c r="A34" s="291"/>
      <c r="B34" s="631" t="s">
        <v>3148</v>
      </c>
      <c r="C34" s="631" t="s">
        <v>1593</v>
      </c>
      <c r="D34" s="692">
        <v>1250000000</v>
      </c>
      <c r="E34" s="696">
        <v>3.2500000000000001E-2</v>
      </c>
      <c r="F34" s="696"/>
      <c r="G34" s="631" t="s">
        <v>1594</v>
      </c>
      <c r="H34" s="694">
        <v>1.3492</v>
      </c>
      <c r="I34" s="695">
        <v>1686500000</v>
      </c>
      <c r="J34" s="632">
        <v>46139</v>
      </c>
      <c r="K34" s="237" t="s">
        <v>1595</v>
      </c>
      <c r="L34" s="238" t="s">
        <v>1596</v>
      </c>
      <c r="M34" s="607" t="s">
        <v>1596</v>
      </c>
      <c r="R34" s="292"/>
    </row>
    <row r="35" spans="1:18" s="605" customFormat="1" ht="22.5" customHeight="1" x14ac:dyDescent="0.2">
      <c r="A35" s="614"/>
      <c r="B35" s="631" t="s">
        <v>3157</v>
      </c>
      <c r="C35" s="631" t="s">
        <v>1593</v>
      </c>
      <c r="D35" s="692">
        <v>3500000000</v>
      </c>
      <c r="E35" s="696">
        <v>3.8789999999999998E-2</v>
      </c>
      <c r="F35" s="696"/>
      <c r="G35" s="631" t="s">
        <v>1594</v>
      </c>
      <c r="H35" s="694">
        <v>1.4552</v>
      </c>
      <c r="I35" s="695">
        <v>5093200000</v>
      </c>
      <c r="J35" s="632">
        <v>46094</v>
      </c>
      <c r="K35" s="606" t="s">
        <v>1595</v>
      </c>
      <c r="L35" s="607" t="s">
        <v>1596</v>
      </c>
      <c r="M35" s="607" t="s">
        <v>1596</v>
      </c>
      <c r="R35" s="615"/>
    </row>
    <row r="36" spans="1:18" s="605" customFormat="1" ht="22.5" customHeight="1" x14ac:dyDescent="0.2">
      <c r="A36" s="614"/>
      <c r="B36" s="631" t="s">
        <v>3158</v>
      </c>
      <c r="C36" s="631" t="s">
        <v>1593</v>
      </c>
      <c r="D36" s="692">
        <v>1500000000</v>
      </c>
      <c r="E36" s="696">
        <v>3.7149999999999996E-2</v>
      </c>
      <c r="F36" s="696"/>
      <c r="G36" s="631" t="s">
        <v>1594</v>
      </c>
      <c r="H36" s="694">
        <v>1.4530000000000001</v>
      </c>
      <c r="I36" s="695">
        <v>2179500000</v>
      </c>
      <c r="J36" s="632">
        <v>47555</v>
      </c>
      <c r="K36" s="606" t="s">
        <v>1595</v>
      </c>
      <c r="L36" s="607" t="s">
        <v>1596</v>
      </c>
      <c r="M36" s="607" t="s">
        <v>1596</v>
      </c>
      <c r="R36" s="615"/>
    </row>
    <row r="37" spans="1:18" s="605" customFormat="1" ht="22.5" customHeight="1" x14ac:dyDescent="0.2">
      <c r="A37" s="614"/>
      <c r="B37" s="631" t="s">
        <v>3159</v>
      </c>
      <c r="C37" s="631" t="s">
        <v>1914</v>
      </c>
      <c r="D37" s="692">
        <v>950000000</v>
      </c>
      <c r="E37" s="696">
        <v>4.4999999999999998E-2</v>
      </c>
      <c r="F37" s="696"/>
      <c r="G37" s="631" t="s">
        <v>1594</v>
      </c>
      <c r="H37" s="694">
        <v>0.90840690000000002</v>
      </c>
      <c r="I37" s="695">
        <v>862986555</v>
      </c>
      <c r="J37" s="632">
        <v>46097</v>
      </c>
      <c r="K37" s="606" t="s">
        <v>1595</v>
      </c>
      <c r="L37" s="607" t="s">
        <v>1596</v>
      </c>
      <c r="M37" s="607" t="s">
        <v>1596</v>
      </c>
      <c r="R37" s="615"/>
    </row>
    <row r="38" spans="1:18" s="605" customFormat="1" ht="22.5" customHeight="1" x14ac:dyDescent="0.2">
      <c r="A38" s="614"/>
      <c r="B38" s="631" t="s">
        <v>3160</v>
      </c>
      <c r="C38" s="631" t="s">
        <v>1914</v>
      </c>
      <c r="D38" s="692">
        <v>1550000000</v>
      </c>
      <c r="E38" s="696" t="s">
        <v>3161</v>
      </c>
      <c r="F38" s="696"/>
      <c r="G38" s="631" t="s">
        <v>1599</v>
      </c>
      <c r="H38" s="694">
        <v>0.90799379999999996</v>
      </c>
      <c r="I38" s="695">
        <v>1407390390</v>
      </c>
      <c r="J38" s="632">
        <v>46097</v>
      </c>
      <c r="K38" s="606" t="s">
        <v>1595</v>
      </c>
      <c r="L38" s="607" t="s">
        <v>1596</v>
      </c>
      <c r="M38" s="607" t="s">
        <v>1596</v>
      </c>
      <c r="R38" s="615"/>
    </row>
    <row r="39" spans="1:18" s="605" customFormat="1" ht="22.5" customHeight="1" x14ac:dyDescent="0.2">
      <c r="A39" s="614"/>
      <c r="B39" s="631" t="s">
        <v>3167</v>
      </c>
      <c r="C39" s="631" t="s">
        <v>1597</v>
      </c>
      <c r="D39" s="692">
        <v>1600000000</v>
      </c>
      <c r="E39" s="696">
        <v>4.7009999999999996E-2</v>
      </c>
      <c r="F39" s="696"/>
      <c r="G39" s="631" t="s">
        <v>1594</v>
      </c>
      <c r="H39" s="694">
        <v>1.3614999999999999</v>
      </c>
      <c r="I39" s="695">
        <v>2178400000</v>
      </c>
      <c r="J39" s="632">
        <v>46178</v>
      </c>
      <c r="K39" s="606" t="s">
        <v>1595</v>
      </c>
      <c r="L39" s="607" t="s">
        <v>1596</v>
      </c>
      <c r="M39" s="607" t="s">
        <v>1596</v>
      </c>
      <c r="R39" s="615"/>
    </row>
    <row r="40" spans="1:18" s="605" customFormat="1" ht="22.5" customHeight="1" x14ac:dyDescent="0.2">
      <c r="A40" s="614"/>
      <c r="B40" s="631" t="s">
        <v>3168</v>
      </c>
      <c r="C40" s="631" t="s">
        <v>3194</v>
      </c>
      <c r="D40" s="692">
        <v>1250000000</v>
      </c>
      <c r="E40" s="696" t="s">
        <v>3189</v>
      </c>
      <c r="F40" s="696"/>
      <c r="G40" s="631" t="s">
        <v>1599</v>
      </c>
      <c r="H40" s="694">
        <v>1</v>
      </c>
      <c r="I40" s="695">
        <v>1250000000</v>
      </c>
      <c r="J40" s="632">
        <v>46181</v>
      </c>
      <c r="K40" s="606" t="s">
        <v>1595</v>
      </c>
      <c r="L40" s="607" t="s">
        <v>1596</v>
      </c>
      <c r="M40" s="607" t="s">
        <v>1596</v>
      </c>
      <c r="R40" s="615"/>
    </row>
    <row r="41" spans="1:18" s="605" customFormat="1" ht="22.5" customHeight="1" x14ac:dyDescent="0.2">
      <c r="A41" s="614"/>
      <c r="B41" s="631" t="s">
        <v>3169</v>
      </c>
      <c r="C41" s="631" t="s">
        <v>1598</v>
      </c>
      <c r="D41" s="692">
        <v>850000000</v>
      </c>
      <c r="E41" s="696" t="s">
        <v>3190</v>
      </c>
      <c r="F41" s="696"/>
      <c r="G41" s="631" t="s">
        <v>1599</v>
      </c>
      <c r="H41" s="694">
        <v>1.6632</v>
      </c>
      <c r="I41" s="695">
        <v>1413720000</v>
      </c>
      <c r="J41" s="632">
        <v>46916</v>
      </c>
      <c r="K41" s="606" t="s">
        <v>1595</v>
      </c>
      <c r="L41" s="607" t="s">
        <v>1596</v>
      </c>
      <c r="M41" s="607" t="s">
        <v>1596</v>
      </c>
      <c r="R41" s="615"/>
    </row>
    <row r="42" spans="1:18" s="605" customFormat="1" ht="22.5" hidden="1" customHeight="1" x14ac:dyDescent="0.2">
      <c r="A42" s="614"/>
      <c r="B42" s="631"/>
      <c r="C42" s="631"/>
      <c r="D42" s="692"/>
      <c r="E42" s="696"/>
      <c r="F42" s="696"/>
      <c r="G42" s="631"/>
      <c r="H42" s="694"/>
      <c r="I42" s="695"/>
      <c r="J42" s="632"/>
      <c r="K42" s="686"/>
      <c r="L42" s="687"/>
      <c r="M42" s="687"/>
      <c r="R42" s="615"/>
    </row>
    <row r="43" spans="1:18" s="605" customFormat="1" ht="22.5" customHeight="1" x14ac:dyDescent="0.2">
      <c r="A43" s="614"/>
      <c r="B43" s="631" t="s">
        <v>3185</v>
      </c>
      <c r="C43" s="631" t="s">
        <v>1597</v>
      </c>
      <c r="D43" s="692">
        <v>100000000</v>
      </c>
      <c r="E43" s="696" t="s">
        <v>3191</v>
      </c>
      <c r="F43" s="696"/>
      <c r="G43" s="631" t="s">
        <v>1599</v>
      </c>
      <c r="H43" s="694">
        <v>1.3158000000000001</v>
      </c>
      <c r="I43" s="695">
        <v>131580000.00000001</v>
      </c>
      <c r="J43" s="632">
        <v>46031</v>
      </c>
      <c r="K43" s="606" t="s">
        <v>1595</v>
      </c>
      <c r="L43" s="607" t="s">
        <v>1596</v>
      </c>
      <c r="M43" s="607" t="s">
        <v>1596</v>
      </c>
      <c r="R43" s="615"/>
    </row>
    <row r="44" spans="1:18" s="605" customFormat="1" ht="22.5" customHeight="1" x14ac:dyDescent="0.2">
      <c r="A44" s="614"/>
      <c r="B44" s="631" t="s">
        <v>3196</v>
      </c>
      <c r="C44" s="631" t="s">
        <v>1500</v>
      </c>
      <c r="D44" s="692">
        <v>315000000</v>
      </c>
      <c r="E44" s="696">
        <v>1.9699999999999999E-2</v>
      </c>
      <c r="F44" s="696"/>
      <c r="G44" s="631" t="s">
        <v>1594</v>
      </c>
      <c r="H44" s="694">
        <v>1.5393300000000001</v>
      </c>
      <c r="I44" s="695">
        <v>484888950</v>
      </c>
      <c r="J44" s="632">
        <v>46283</v>
      </c>
      <c r="K44" s="606" t="s">
        <v>1595</v>
      </c>
      <c r="L44" s="607" t="s">
        <v>1596</v>
      </c>
      <c r="M44" s="607" t="s">
        <v>1596</v>
      </c>
      <c r="R44" s="615"/>
    </row>
    <row r="45" spans="1:18" s="605" customFormat="1" ht="22.5" customHeight="1" x14ac:dyDescent="0.2">
      <c r="A45" s="614"/>
      <c r="B45" s="631" t="s">
        <v>3197</v>
      </c>
      <c r="C45" s="631" t="s">
        <v>1500</v>
      </c>
      <c r="D45" s="692">
        <v>185000000</v>
      </c>
      <c r="E45" s="696">
        <v>1.9450000000000002E-2</v>
      </c>
      <c r="F45" s="696"/>
      <c r="G45" s="631" t="s">
        <v>1594</v>
      </c>
      <c r="H45" s="694">
        <v>1.5393300000000001</v>
      </c>
      <c r="I45" s="695">
        <v>284776050</v>
      </c>
      <c r="J45" s="632">
        <v>47379</v>
      </c>
      <c r="K45" s="606" t="s">
        <v>1595</v>
      </c>
      <c r="L45" s="607" t="s">
        <v>1596</v>
      </c>
      <c r="M45" s="607" t="s">
        <v>1596</v>
      </c>
      <c r="R45" s="615"/>
    </row>
    <row r="46" spans="1:18" s="605" customFormat="1" ht="22.5" customHeight="1" x14ac:dyDescent="0.2">
      <c r="A46" s="614"/>
      <c r="B46" s="631" t="s">
        <v>3198</v>
      </c>
      <c r="C46" s="631" t="s">
        <v>1593</v>
      </c>
      <c r="D46" s="692">
        <v>750000000</v>
      </c>
      <c r="E46" s="696" t="s">
        <v>3206</v>
      </c>
      <c r="F46" s="696"/>
      <c r="G46" s="631" t="s">
        <v>1599</v>
      </c>
      <c r="H46" s="694">
        <v>1.4735</v>
      </c>
      <c r="I46" s="695">
        <v>1105125000</v>
      </c>
      <c r="J46" s="632">
        <v>46273</v>
      </c>
      <c r="K46" s="606" t="s">
        <v>1595</v>
      </c>
      <c r="L46" s="607" t="s">
        <v>1596</v>
      </c>
      <c r="M46" s="607" t="s">
        <v>1596</v>
      </c>
      <c r="R46" s="615"/>
    </row>
    <row r="47" spans="1:18" s="605" customFormat="1" ht="22.5" customHeight="1" x14ac:dyDescent="0.2">
      <c r="A47" s="614"/>
      <c r="B47" s="631" t="s">
        <v>3199</v>
      </c>
      <c r="C47" s="631" t="s">
        <v>1593</v>
      </c>
      <c r="D47" s="692">
        <v>1500000000</v>
      </c>
      <c r="E47" s="696">
        <v>3.7650000000000003E-2</v>
      </c>
      <c r="F47" s="696"/>
      <c r="G47" s="631" t="s">
        <v>1594</v>
      </c>
      <c r="H47" s="694">
        <v>1.4735</v>
      </c>
      <c r="I47" s="695">
        <v>2210250000</v>
      </c>
      <c r="J47" s="632">
        <v>46273</v>
      </c>
      <c r="K47" s="606" t="s">
        <v>1595</v>
      </c>
      <c r="L47" s="607" t="s">
        <v>1596</v>
      </c>
      <c r="M47" s="607" t="s">
        <v>1596</v>
      </c>
      <c r="R47" s="615"/>
    </row>
    <row r="48" spans="1:18" s="605" customFormat="1" ht="22.5" customHeight="1" x14ac:dyDescent="0.2">
      <c r="A48" s="614"/>
      <c r="B48" s="631" t="s">
        <v>3200</v>
      </c>
      <c r="C48" s="631" t="s">
        <v>1593</v>
      </c>
      <c r="D48" s="692">
        <v>1000000000</v>
      </c>
      <c r="E48" s="696">
        <v>3.6659999999999998E-2</v>
      </c>
      <c r="F48" s="696"/>
      <c r="G48" s="631" t="s">
        <v>1594</v>
      </c>
      <c r="H48" s="694">
        <v>1.4724999999999999</v>
      </c>
      <c r="I48" s="695">
        <v>1472500000</v>
      </c>
      <c r="J48" s="632">
        <v>48099</v>
      </c>
      <c r="K48" s="606" t="s">
        <v>1595</v>
      </c>
      <c r="L48" s="607" t="s">
        <v>1596</v>
      </c>
      <c r="M48" s="607" t="s">
        <v>1596</v>
      </c>
      <c r="R48" s="615"/>
    </row>
    <row r="49" spans="1:18" s="605" customFormat="1" ht="22.5" customHeight="1" x14ac:dyDescent="0.2">
      <c r="A49" s="614"/>
      <c r="B49" s="631" t="s">
        <v>3201</v>
      </c>
      <c r="C49" s="631" t="s">
        <v>1597</v>
      </c>
      <c r="D49" s="692">
        <v>1750000000</v>
      </c>
      <c r="E49" s="696">
        <v>5.1409999999999997E-2</v>
      </c>
      <c r="F49" s="696"/>
      <c r="G49" s="631" t="s">
        <v>1594</v>
      </c>
      <c r="H49" s="694">
        <v>1.3668</v>
      </c>
      <c r="I49" s="695">
        <v>2391900000</v>
      </c>
      <c r="J49" s="632">
        <v>47009</v>
      </c>
      <c r="K49" s="606" t="s">
        <v>1595</v>
      </c>
      <c r="L49" s="607" t="s">
        <v>1596</v>
      </c>
      <c r="M49" s="607" t="s">
        <v>1596</v>
      </c>
      <c r="R49" s="615"/>
    </row>
    <row r="50" spans="1:18" s="605" customFormat="1" ht="22.5" customHeight="1" x14ac:dyDescent="0.2">
      <c r="A50" s="614"/>
      <c r="B50" s="631" t="s">
        <v>3202</v>
      </c>
      <c r="C50" s="631" t="s">
        <v>1597</v>
      </c>
      <c r="D50" s="692">
        <v>200000000</v>
      </c>
      <c r="E50" s="696" t="s">
        <v>3207</v>
      </c>
      <c r="F50" s="696"/>
      <c r="G50" s="631" t="s">
        <v>1599</v>
      </c>
      <c r="H50" s="694">
        <v>1.3661000000000001</v>
      </c>
      <c r="I50" s="695">
        <v>273220000</v>
      </c>
      <c r="J50" s="632">
        <v>46989</v>
      </c>
      <c r="K50" s="606" t="s">
        <v>1595</v>
      </c>
      <c r="L50" s="607" t="s">
        <v>1596</v>
      </c>
      <c r="M50" s="607" t="s">
        <v>1596</v>
      </c>
      <c r="R50" s="615"/>
    </row>
    <row r="51" spans="1:18" s="605" customFormat="1" ht="22.5" customHeight="1" x14ac:dyDescent="0.2">
      <c r="A51" s="614"/>
      <c r="B51" s="631" t="s">
        <v>3203</v>
      </c>
      <c r="C51" s="631" t="s">
        <v>1914</v>
      </c>
      <c r="D51" s="692">
        <v>1300000000</v>
      </c>
      <c r="E51" s="696" t="s">
        <v>3208</v>
      </c>
      <c r="F51" s="696"/>
      <c r="G51" s="631" t="s">
        <v>1599</v>
      </c>
      <c r="H51" s="694">
        <v>0.87099000000000004</v>
      </c>
      <c r="I51" s="695">
        <v>1132287000</v>
      </c>
      <c r="J51" s="632">
        <v>47011</v>
      </c>
      <c r="K51" s="606" t="s">
        <v>1595</v>
      </c>
      <c r="L51" s="607" t="s">
        <v>1596</v>
      </c>
      <c r="M51" s="607" t="s">
        <v>1596</v>
      </c>
      <c r="R51" s="615"/>
    </row>
    <row r="52" spans="1:18" s="605" customFormat="1" ht="22.5" customHeight="1" x14ac:dyDescent="0.2">
      <c r="A52" s="614"/>
      <c r="B52" s="631" t="s">
        <v>3204</v>
      </c>
      <c r="C52" s="631" t="s">
        <v>1914</v>
      </c>
      <c r="D52" s="692">
        <v>700000000</v>
      </c>
      <c r="E52" s="696">
        <v>4.9500000000000002E-2</v>
      </c>
      <c r="F52" s="696"/>
      <c r="G52" s="631" t="s">
        <v>1594</v>
      </c>
      <c r="H52" s="694">
        <v>0.87099000000000004</v>
      </c>
      <c r="I52" s="695">
        <v>609693000</v>
      </c>
      <c r="J52" s="632">
        <v>47011</v>
      </c>
      <c r="K52" s="606" t="s">
        <v>1595</v>
      </c>
      <c r="L52" s="607" t="s">
        <v>1596</v>
      </c>
      <c r="M52" s="607" t="s">
        <v>1596</v>
      </c>
      <c r="R52" s="615"/>
    </row>
    <row r="53" spans="1:18" s="605" customFormat="1" ht="22.5" customHeight="1" x14ac:dyDescent="0.2">
      <c r="A53" s="614"/>
      <c r="B53" s="631" t="s">
        <v>3205</v>
      </c>
      <c r="C53" s="631" t="s">
        <v>1593</v>
      </c>
      <c r="D53" s="692">
        <v>30000000</v>
      </c>
      <c r="E53" s="696">
        <v>3.7139999999999999E-2</v>
      </c>
      <c r="F53" s="696"/>
      <c r="G53" s="631" t="s">
        <v>1594</v>
      </c>
      <c r="H53" s="694">
        <v>1.4419999999999999</v>
      </c>
      <c r="I53" s="695">
        <v>43260000</v>
      </c>
      <c r="J53" s="632">
        <v>51769</v>
      </c>
      <c r="K53" s="606" t="s">
        <v>1595</v>
      </c>
      <c r="L53" s="607" t="s">
        <v>1596</v>
      </c>
      <c r="M53" s="607" t="s">
        <v>1596</v>
      </c>
      <c r="R53" s="615"/>
    </row>
    <row r="54" spans="1:18" s="605" customFormat="1" ht="22.5" customHeight="1" x14ac:dyDescent="0.2">
      <c r="A54" s="614"/>
      <c r="B54" s="631" t="s">
        <v>3508</v>
      </c>
      <c r="C54" s="631" t="s">
        <v>1593</v>
      </c>
      <c r="D54" s="692">
        <v>118500000</v>
      </c>
      <c r="E54" s="696">
        <v>3.9789999999999999E-2</v>
      </c>
      <c r="F54" s="696"/>
      <c r="G54" s="631" t="s">
        <v>1594</v>
      </c>
      <c r="H54" s="694">
        <v>1.448</v>
      </c>
      <c r="I54" s="695">
        <v>171588000</v>
      </c>
      <c r="J54" s="632">
        <v>48865</v>
      </c>
      <c r="K54" s="606" t="s">
        <v>1595</v>
      </c>
      <c r="L54" s="607" t="s">
        <v>1596</v>
      </c>
      <c r="M54" s="607" t="s">
        <v>1596</v>
      </c>
      <c r="R54" s="615"/>
    </row>
    <row r="55" spans="1:18" s="605" customFormat="1" ht="22.5" customHeight="1" x14ac:dyDescent="0.2">
      <c r="A55" s="614"/>
      <c r="B55" s="631" t="s">
        <v>3509</v>
      </c>
      <c r="C55" s="631" t="s">
        <v>1597</v>
      </c>
      <c r="D55" s="692">
        <v>3500000000</v>
      </c>
      <c r="E55" s="696" t="s">
        <v>3207</v>
      </c>
      <c r="F55" s="696"/>
      <c r="G55" s="631" t="s">
        <v>1599</v>
      </c>
      <c r="H55" s="694">
        <v>1.365</v>
      </c>
      <c r="I55" s="695">
        <v>4777500000</v>
      </c>
      <c r="J55" s="632">
        <v>47046</v>
      </c>
      <c r="K55" s="606" t="s">
        <v>1595</v>
      </c>
      <c r="L55" s="607" t="s">
        <v>1596</v>
      </c>
      <c r="M55" s="607" t="s">
        <v>1596</v>
      </c>
      <c r="R55" s="615"/>
    </row>
    <row r="56" spans="1:18" s="605" customFormat="1" ht="22.5" customHeight="1" x14ac:dyDescent="0.2">
      <c r="A56" s="614"/>
      <c r="B56" s="631" t="s">
        <v>3510</v>
      </c>
      <c r="C56" s="631" t="s">
        <v>1598</v>
      </c>
      <c r="D56" s="692">
        <v>1250000000</v>
      </c>
      <c r="E56" s="696" t="s">
        <v>3513</v>
      </c>
      <c r="F56" s="696"/>
      <c r="G56" s="631" t="s">
        <v>1599</v>
      </c>
      <c r="H56" s="694">
        <v>1.7045999999999999</v>
      </c>
      <c r="I56" s="695">
        <v>2130749999.9999998</v>
      </c>
      <c r="J56" s="632">
        <v>46405</v>
      </c>
      <c r="K56" s="606" t="s">
        <v>1595</v>
      </c>
      <c r="L56" s="607" t="s">
        <v>1596</v>
      </c>
      <c r="M56" s="607" t="s">
        <v>1596</v>
      </c>
      <c r="R56" s="615"/>
    </row>
    <row r="57" spans="1:18" s="605" customFormat="1" ht="22.5" customHeight="1" x14ac:dyDescent="0.2">
      <c r="A57" s="614"/>
      <c r="B57" s="631" t="s">
        <v>3511</v>
      </c>
      <c r="C57" s="631" t="s">
        <v>1500</v>
      </c>
      <c r="D57" s="692">
        <v>265000000</v>
      </c>
      <c r="E57" s="696">
        <v>1.4825E-2</v>
      </c>
      <c r="F57" s="696"/>
      <c r="G57" s="631" t="s">
        <v>1594</v>
      </c>
      <c r="H57" s="694">
        <v>1.56863</v>
      </c>
      <c r="I57" s="695">
        <v>415686950</v>
      </c>
      <c r="J57" s="632">
        <v>47148</v>
      </c>
      <c r="K57" s="606" t="s">
        <v>1595</v>
      </c>
      <c r="L57" s="607" t="s">
        <v>1596</v>
      </c>
      <c r="M57" s="607" t="s">
        <v>1596</v>
      </c>
      <c r="R57" s="615"/>
    </row>
    <row r="58" spans="1:18" s="605" customFormat="1" ht="22.5" customHeight="1" x14ac:dyDescent="0.2">
      <c r="A58" s="614"/>
      <c r="B58" s="631" t="s">
        <v>3512</v>
      </c>
      <c r="C58" s="631" t="s">
        <v>3194</v>
      </c>
      <c r="D58" s="692">
        <v>2000000000</v>
      </c>
      <c r="E58" s="696">
        <v>4.5159999999999999E-2</v>
      </c>
      <c r="F58" s="696"/>
      <c r="G58" s="631" t="s">
        <v>1594</v>
      </c>
      <c r="H58" s="694">
        <v>1</v>
      </c>
      <c r="I58" s="695">
        <v>2000000000</v>
      </c>
      <c r="J58" s="632">
        <v>46416</v>
      </c>
      <c r="K58" s="606" t="s">
        <v>1595</v>
      </c>
      <c r="L58" s="607" t="s">
        <v>1596</v>
      </c>
      <c r="M58" s="607" t="s">
        <v>1596</v>
      </c>
      <c r="R58" s="615"/>
    </row>
    <row r="59" spans="1:18" s="605" customFormat="1" ht="22.5" customHeight="1" x14ac:dyDescent="0.2">
      <c r="A59" s="614"/>
      <c r="B59" s="631" t="s">
        <v>3520</v>
      </c>
      <c r="C59" s="631" t="s">
        <v>1593</v>
      </c>
      <c r="D59" s="692">
        <v>2000000000</v>
      </c>
      <c r="E59" s="696" t="s">
        <v>3524</v>
      </c>
      <c r="F59" s="696"/>
      <c r="G59" s="631" t="s">
        <v>1599</v>
      </c>
      <c r="H59" s="694">
        <v>1.4727509999999999</v>
      </c>
      <c r="I59" s="695">
        <v>2945502000</v>
      </c>
      <c r="J59" s="632">
        <v>46434</v>
      </c>
      <c r="K59" s="632" t="s">
        <v>1595</v>
      </c>
      <c r="L59" s="631" t="s">
        <v>1596</v>
      </c>
      <c r="M59" s="631" t="s">
        <v>1596</v>
      </c>
      <c r="R59" s="615"/>
    </row>
    <row r="60" spans="1:18" s="605" customFormat="1" ht="22.5" customHeight="1" x14ac:dyDescent="0.2">
      <c r="A60" s="614"/>
      <c r="B60" s="631" t="s">
        <v>3521</v>
      </c>
      <c r="C60" s="631" t="s">
        <v>1593</v>
      </c>
      <c r="D60" s="692">
        <v>2500000000</v>
      </c>
      <c r="E60" s="696">
        <v>3.1910000000000001E-2</v>
      </c>
      <c r="F60" s="696"/>
      <c r="G60" s="631" t="s">
        <v>1594</v>
      </c>
      <c r="H60" s="694">
        <v>1.4738</v>
      </c>
      <c r="I60" s="695">
        <v>3684500000</v>
      </c>
      <c r="J60" s="632">
        <v>47165</v>
      </c>
      <c r="K60" s="632" t="s">
        <v>1595</v>
      </c>
      <c r="L60" s="631" t="s">
        <v>1596</v>
      </c>
      <c r="M60" s="631" t="s">
        <v>1596</v>
      </c>
      <c r="R60" s="615"/>
    </row>
    <row r="61" spans="1:18" s="605" customFormat="1" ht="22.5" customHeight="1" x14ac:dyDescent="0.2">
      <c r="A61" s="614"/>
      <c r="B61" s="631" t="s">
        <v>3522</v>
      </c>
      <c r="C61" s="631" t="s">
        <v>1593</v>
      </c>
      <c r="D61" s="692">
        <v>1000000000</v>
      </c>
      <c r="E61" s="696">
        <v>3.2469999999999999E-2</v>
      </c>
      <c r="F61" s="696"/>
      <c r="G61" s="631" t="s">
        <v>1594</v>
      </c>
      <c r="H61" s="694">
        <v>1.4731000000000001</v>
      </c>
      <c r="I61" s="695">
        <v>1473100000</v>
      </c>
      <c r="J61" s="632">
        <v>48991</v>
      </c>
      <c r="K61" s="632" t="s">
        <v>1595</v>
      </c>
      <c r="L61" s="631" t="s">
        <v>1596</v>
      </c>
      <c r="M61" s="631" t="s">
        <v>1596</v>
      </c>
      <c r="R61" s="615"/>
    </row>
    <row r="62" spans="1:18" s="605" customFormat="1" ht="22.5" customHeight="1" x14ac:dyDescent="0.2">
      <c r="A62" s="614"/>
      <c r="B62" s="631" t="s">
        <v>3523</v>
      </c>
      <c r="C62" s="631" t="s">
        <v>3194</v>
      </c>
      <c r="D62" s="692">
        <v>1000000000</v>
      </c>
      <c r="E62" s="696">
        <v>4.2320000000000003E-2</v>
      </c>
      <c r="F62" s="696"/>
      <c r="G62" s="631" t="s">
        <v>1594</v>
      </c>
      <c r="H62" s="694">
        <v>1</v>
      </c>
      <c r="I62" s="695">
        <v>1000000000</v>
      </c>
      <c r="J62" s="632">
        <v>47210</v>
      </c>
      <c r="K62" s="632" t="s">
        <v>1595</v>
      </c>
      <c r="L62" s="631" t="s">
        <v>1596</v>
      </c>
      <c r="M62" s="631" t="s">
        <v>1596</v>
      </c>
      <c r="R62" s="615"/>
    </row>
    <row r="63" spans="1:18" s="605" customFormat="1" ht="22.5" customHeight="1" x14ac:dyDescent="0.2">
      <c r="A63" s="614"/>
      <c r="B63" s="631" t="s">
        <v>3525</v>
      </c>
      <c r="C63" s="631" t="s">
        <v>1593</v>
      </c>
      <c r="D63" s="692">
        <v>300000000</v>
      </c>
      <c r="E63" s="696" t="s">
        <v>3528</v>
      </c>
      <c r="F63" s="696"/>
      <c r="G63" s="631" t="s">
        <v>1599</v>
      </c>
      <c r="H63" s="694">
        <v>1.4730000000000001</v>
      </c>
      <c r="I63" s="695">
        <v>441900000</v>
      </c>
      <c r="J63" s="632">
        <v>46314</v>
      </c>
      <c r="K63" s="632" t="s">
        <v>1595</v>
      </c>
      <c r="L63" s="631" t="s">
        <v>1596</v>
      </c>
      <c r="M63" s="631" t="s">
        <v>1596</v>
      </c>
      <c r="R63" s="615"/>
    </row>
    <row r="64" spans="1:18" s="605" customFormat="1" ht="22.5" customHeight="1" x14ac:dyDescent="0.2">
      <c r="A64" s="614"/>
      <c r="B64" s="631" t="s">
        <v>3526</v>
      </c>
      <c r="C64" s="631" t="s">
        <v>1593</v>
      </c>
      <c r="D64" s="692">
        <v>200000000</v>
      </c>
      <c r="E64" s="696" t="s">
        <v>3528</v>
      </c>
      <c r="F64" s="696"/>
      <c r="G64" s="631" t="s">
        <v>1599</v>
      </c>
      <c r="H64" s="694">
        <v>1.4658</v>
      </c>
      <c r="I64" s="695">
        <v>293160000</v>
      </c>
      <c r="J64" s="632">
        <v>46314</v>
      </c>
      <c r="K64" s="632" t="s">
        <v>1595</v>
      </c>
      <c r="L64" s="631" t="s">
        <v>1596</v>
      </c>
      <c r="M64" s="631" t="s">
        <v>1596</v>
      </c>
      <c r="R64" s="615"/>
    </row>
    <row r="65" spans="1:20" s="605" customFormat="1" ht="22.5" customHeight="1" x14ac:dyDescent="0.2">
      <c r="A65" s="614"/>
      <c r="B65" s="631" t="s">
        <v>3527</v>
      </c>
      <c r="C65" s="631" t="s">
        <v>1597</v>
      </c>
      <c r="D65" s="692">
        <v>250000000</v>
      </c>
      <c r="E65" s="696" t="s">
        <v>3529</v>
      </c>
      <c r="F65" s="696"/>
      <c r="G65" s="631" t="s">
        <v>1599</v>
      </c>
      <c r="H65" s="694">
        <v>1.377</v>
      </c>
      <c r="I65" s="695">
        <v>344250000</v>
      </c>
      <c r="J65" s="632">
        <v>47164</v>
      </c>
      <c r="K65" s="632" t="s">
        <v>1595</v>
      </c>
      <c r="L65" s="631"/>
      <c r="M65" s="631" t="s">
        <v>1596</v>
      </c>
      <c r="R65" s="615"/>
    </row>
    <row r="66" spans="1:20" s="605" customFormat="1" ht="22.5" customHeight="1" x14ac:dyDescent="0.2">
      <c r="A66" s="614"/>
      <c r="B66" s="631" t="s">
        <v>3531</v>
      </c>
      <c r="C66" s="631" t="s">
        <v>1593</v>
      </c>
      <c r="D66" s="692">
        <v>250000000</v>
      </c>
      <c r="E66" s="696" t="s">
        <v>3533</v>
      </c>
      <c r="F66" s="696"/>
      <c r="G66" s="631" t="s">
        <v>1599</v>
      </c>
      <c r="H66" s="694">
        <v>1.4815</v>
      </c>
      <c r="I66" s="695">
        <v>370375000</v>
      </c>
      <c r="J66" s="632">
        <v>46314</v>
      </c>
      <c r="K66" s="632" t="s">
        <v>1595</v>
      </c>
      <c r="L66" s="631" t="s">
        <v>1596</v>
      </c>
      <c r="M66" s="631" t="s">
        <v>1596</v>
      </c>
      <c r="R66" s="615"/>
    </row>
    <row r="67" spans="1:20" s="605" customFormat="1" ht="22.5" customHeight="1" x14ac:dyDescent="0.2">
      <c r="A67" s="614"/>
      <c r="B67" s="631" t="s">
        <v>3532</v>
      </c>
      <c r="C67" s="631" t="s">
        <v>1598</v>
      </c>
      <c r="D67" s="692">
        <v>800000000</v>
      </c>
      <c r="E67" s="696" t="s">
        <v>3534</v>
      </c>
      <c r="F67" s="696"/>
      <c r="G67" s="631" t="s">
        <v>1599</v>
      </c>
      <c r="H67" s="694">
        <v>1.7371000000000001</v>
      </c>
      <c r="I67" s="695">
        <v>1389680000</v>
      </c>
      <c r="J67" s="632">
        <v>47280</v>
      </c>
      <c r="K67" s="632" t="s">
        <v>1595</v>
      </c>
      <c r="L67" s="631" t="s">
        <v>1596</v>
      </c>
      <c r="M67" s="631" t="s">
        <v>1596</v>
      </c>
      <c r="R67" s="615"/>
    </row>
    <row r="68" spans="1:20" s="605" customFormat="1" ht="22.5" hidden="1" customHeight="1" x14ac:dyDescent="0.2">
      <c r="A68" s="614"/>
      <c r="B68" s="608"/>
      <c r="C68" s="608"/>
      <c r="D68" s="609"/>
      <c r="E68" s="613"/>
      <c r="F68" s="613"/>
      <c r="G68" s="608"/>
      <c r="H68" s="610"/>
      <c r="I68" s="611"/>
      <c r="J68" s="612"/>
      <c r="K68" s="632"/>
      <c r="L68" s="631"/>
      <c r="M68" s="631"/>
      <c r="R68" s="615"/>
    </row>
    <row r="69" spans="1:20" s="605" customFormat="1" ht="22.5" customHeight="1" x14ac:dyDescent="0.2">
      <c r="A69" s="614"/>
      <c r="B69" s="607"/>
      <c r="C69" s="607"/>
      <c r="D69" s="671"/>
      <c r="E69" s="260"/>
      <c r="F69" s="260"/>
      <c r="G69" s="607"/>
      <c r="H69" s="672"/>
      <c r="I69" s="673"/>
      <c r="J69" s="606"/>
      <c r="K69" s="606"/>
      <c r="L69" s="607"/>
      <c r="M69" s="607"/>
      <c r="R69" s="615"/>
    </row>
    <row r="70" spans="1:20" s="605" customFormat="1" ht="22.5" customHeight="1" x14ac:dyDescent="0.2">
      <c r="A70" s="614"/>
      <c r="B70" s="607"/>
      <c r="C70" s="607"/>
      <c r="D70" s="671"/>
      <c r="E70" s="260"/>
      <c r="F70" s="260"/>
      <c r="G70" s="607"/>
      <c r="H70" s="672"/>
      <c r="I70" s="673"/>
      <c r="J70" s="606"/>
      <c r="K70" s="606"/>
      <c r="L70" s="607"/>
      <c r="M70" s="607"/>
      <c r="R70" s="615"/>
    </row>
    <row r="71" spans="1:20" s="166" customFormat="1" ht="18.75" customHeight="1" x14ac:dyDescent="0.2">
      <c r="A71" s="291"/>
      <c r="B71" s="605"/>
      <c r="C71" s="605"/>
      <c r="D71" s="605"/>
      <c r="E71" s="605"/>
      <c r="F71" s="605"/>
      <c r="G71" s="605"/>
      <c r="H71" s="605"/>
      <c r="I71" s="605"/>
      <c r="J71" s="605"/>
      <c r="K71" s="606"/>
      <c r="L71" s="607"/>
      <c r="M71" s="605"/>
      <c r="R71" s="292"/>
    </row>
    <row r="72" spans="1:20" s="166" customFormat="1" ht="25.5" customHeight="1" x14ac:dyDescent="0.3">
      <c r="A72" s="291"/>
      <c r="B72" s="295" t="s">
        <v>1602</v>
      </c>
      <c r="C72" s="295"/>
      <c r="D72" s="296"/>
      <c r="E72" s="296"/>
      <c r="F72" s="290"/>
      <c r="G72" s="290"/>
      <c r="H72" s="297"/>
      <c r="I72" s="298">
        <v>66675825125</v>
      </c>
      <c r="J72" s="605"/>
      <c r="K72" s="605"/>
      <c r="L72" s="605"/>
      <c r="M72" s="605"/>
      <c r="R72" s="292"/>
    </row>
    <row r="73" spans="1:20" s="166" customFormat="1" ht="18.75" customHeight="1" x14ac:dyDescent="0.3">
      <c r="A73" s="291"/>
      <c r="B73" s="295"/>
      <c r="C73" s="295"/>
      <c r="D73" s="296"/>
      <c r="E73" s="296"/>
      <c r="F73" s="290"/>
      <c r="G73" s="290"/>
      <c r="H73" s="297"/>
      <c r="I73" s="299"/>
      <c r="J73" s="605"/>
      <c r="K73" s="605"/>
      <c r="L73" s="605"/>
      <c r="M73" s="605"/>
      <c r="R73" s="292"/>
    </row>
    <row r="74" spans="1:20" s="294" customFormat="1" ht="23.25" x14ac:dyDescent="0.3">
      <c r="A74" s="293" t="s">
        <v>1603</v>
      </c>
      <c r="B74" s="168" t="s">
        <v>3188</v>
      </c>
      <c r="C74" s="300"/>
      <c r="D74" s="300"/>
      <c r="F74" s="301"/>
      <c r="G74" s="168"/>
      <c r="H74" s="168"/>
      <c r="I74" s="697">
        <v>3.5687304148443767E-2</v>
      </c>
      <c r="J74" s="302"/>
      <c r="L74" s="303"/>
      <c r="R74" s="292"/>
      <c r="S74" s="166"/>
      <c r="T74" s="166"/>
    </row>
    <row r="75" spans="1:20" s="294" customFormat="1" ht="23.25" customHeight="1" x14ac:dyDescent="0.3">
      <c r="A75" s="293"/>
      <c r="B75" s="304" t="s">
        <v>1915</v>
      </c>
      <c r="C75" s="300"/>
      <c r="D75" s="300"/>
      <c r="F75" s="303"/>
      <c r="G75" s="168"/>
      <c r="H75" s="168"/>
      <c r="I75" s="305">
        <v>5.5E-2</v>
      </c>
      <c r="J75" s="302"/>
      <c r="K75" s="303"/>
      <c r="R75" s="260"/>
      <c r="S75" s="166"/>
      <c r="T75" s="166"/>
    </row>
    <row r="76" spans="1:20" s="166" customFormat="1" ht="21.75" customHeight="1" x14ac:dyDescent="0.2">
      <c r="A76" s="291"/>
      <c r="R76" s="260"/>
    </row>
    <row r="77" spans="1:20" s="166" customFormat="1" ht="22.5" customHeight="1" x14ac:dyDescent="0.3">
      <c r="A77" s="291" t="s">
        <v>1604</v>
      </c>
      <c r="B77" s="306" t="s">
        <v>2885</v>
      </c>
      <c r="C77" s="306"/>
      <c r="D77" s="290"/>
      <c r="E77" s="290"/>
      <c r="F77" s="290"/>
      <c r="G77" s="290"/>
      <c r="H77" s="290"/>
      <c r="I77" s="698">
        <v>36.658285013681407</v>
      </c>
      <c r="K77" s="307"/>
      <c r="R77" s="260"/>
    </row>
    <row r="78" spans="1:20" s="166" customFormat="1" ht="22.5" customHeight="1" x14ac:dyDescent="0.3">
      <c r="A78" s="291"/>
      <c r="B78" s="306" t="s">
        <v>2886</v>
      </c>
      <c r="C78" s="306"/>
      <c r="D78" s="290"/>
      <c r="E78" s="290"/>
      <c r="F78" s="290"/>
      <c r="G78" s="290"/>
      <c r="H78" s="290"/>
      <c r="I78" s="308">
        <v>22.623390507369518</v>
      </c>
      <c r="J78" s="309"/>
      <c r="K78" s="307"/>
      <c r="R78" s="260"/>
    </row>
    <row r="79" spans="1:20" s="166" customFormat="1" ht="12" customHeight="1" x14ac:dyDescent="0.2">
      <c r="A79" s="291"/>
      <c r="R79" s="260"/>
    </row>
    <row r="80" spans="1:20" s="166" customFormat="1" ht="22.5" customHeight="1" x14ac:dyDescent="0.3">
      <c r="A80" s="291" t="s">
        <v>1605</v>
      </c>
      <c r="B80" s="310" t="s">
        <v>1606</v>
      </c>
      <c r="C80" s="311"/>
      <c r="D80" s="312"/>
      <c r="E80" s="312"/>
    </row>
    <row r="81" spans="1:16" s="166" customFormat="1" ht="20.25" customHeight="1" x14ac:dyDescent="0.3">
      <c r="A81" s="291"/>
      <c r="B81" s="306" t="s">
        <v>1607</v>
      </c>
      <c r="C81" s="306"/>
      <c r="D81" s="306"/>
      <c r="E81" s="306"/>
      <c r="F81" s="306"/>
      <c r="G81" s="306"/>
      <c r="H81" s="290"/>
      <c r="I81" s="306" t="s">
        <v>1574</v>
      </c>
    </row>
    <row r="82" spans="1:16" s="166" customFormat="1" ht="20.25" customHeight="1" x14ac:dyDescent="0.3">
      <c r="A82" s="291"/>
      <c r="B82" s="306" t="s">
        <v>1608</v>
      </c>
      <c r="C82" s="306"/>
      <c r="D82" s="306"/>
      <c r="E82" s="306"/>
      <c r="F82" s="306"/>
      <c r="G82" s="306"/>
      <c r="H82" s="290"/>
      <c r="I82" s="306" t="s">
        <v>1574</v>
      </c>
    </row>
    <row r="83" spans="1:16" s="166" customFormat="1" ht="20.25" customHeight="1" x14ac:dyDescent="0.3">
      <c r="A83" s="291"/>
      <c r="B83" s="306" t="s">
        <v>1609</v>
      </c>
      <c r="C83" s="306"/>
      <c r="D83" s="306"/>
      <c r="E83" s="306"/>
      <c r="F83" s="306"/>
      <c r="G83" s="306"/>
      <c r="H83" s="290"/>
      <c r="I83" s="306" t="s">
        <v>1574</v>
      </c>
    </row>
    <row r="84" spans="1:16" s="166" customFormat="1" ht="20.25" customHeight="1" x14ac:dyDescent="0.3">
      <c r="A84" s="291"/>
      <c r="B84" s="306" t="s">
        <v>1610</v>
      </c>
      <c r="C84" s="306"/>
      <c r="D84" s="306"/>
      <c r="E84" s="306"/>
      <c r="F84" s="306"/>
      <c r="G84" s="306"/>
      <c r="H84" s="290"/>
      <c r="I84" s="306" t="s">
        <v>1611</v>
      </c>
    </row>
    <row r="85" spans="1:16" s="166" customFormat="1" ht="20.25" customHeight="1" x14ac:dyDescent="0.3">
      <c r="A85" s="291"/>
      <c r="B85" s="306" t="s">
        <v>1612</v>
      </c>
      <c r="C85" s="306"/>
      <c r="D85" s="306"/>
      <c r="E85" s="306"/>
      <c r="F85" s="306"/>
      <c r="G85" s="306"/>
      <c r="H85" s="290"/>
      <c r="I85" s="306" t="s">
        <v>1613</v>
      </c>
    </row>
    <row r="86" spans="1:16" s="166" customFormat="1" ht="20.25" x14ac:dyDescent="0.3">
      <c r="A86" s="291"/>
      <c r="B86" s="306" t="s">
        <v>1614</v>
      </c>
      <c r="C86" s="306"/>
      <c r="D86" s="306"/>
      <c r="E86" s="306"/>
      <c r="F86" s="306"/>
      <c r="G86" s="306"/>
      <c r="H86" s="290"/>
      <c r="I86" s="306" t="s">
        <v>1615</v>
      </c>
    </row>
    <row r="87" spans="1:16" s="314" customFormat="1" ht="20.25" customHeight="1" x14ac:dyDescent="0.3">
      <c r="A87" s="291"/>
      <c r="B87" s="306" t="s">
        <v>1616</v>
      </c>
      <c r="C87" s="306"/>
      <c r="D87" s="306"/>
      <c r="E87" s="306"/>
      <c r="F87" s="306"/>
      <c r="G87" s="306"/>
      <c r="H87" s="313"/>
      <c r="I87" s="306" t="s">
        <v>1617</v>
      </c>
      <c r="J87" s="166"/>
      <c r="K87" s="166"/>
      <c r="L87" s="166"/>
      <c r="M87" s="166"/>
      <c r="N87" s="166"/>
      <c r="O87" s="166"/>
      <c r="P87" s="166"/>
    </row>
    <row r="88" spans="1:16" s="166" customFormat="1" ht="20.25" customHeight="1" x14ac:dyDescent="0.3">
      <c r="A88" s="315"/>
      <c r="B88" s="313" t="s">
        <v>1618</v>
      </c>
      <c r="C88" s="313"/>
      <c r="D88" s="313"/>
      <c r="E88" s="313"/>
      <c r="F88" s="313"/>
      <c r="G88" s="313"/>
      <c r="H88" s="290"/>
      <c r="I88" s="313" t="s">
        <v>1619</v>
      </c>
      <c r="J88" s="314"/>
      <c r="K88" s="314"/>
      <c r="L88" s="314"/>
      <c r="M88" s="314"/>
      <c r="N88" s="314"/>
      <c r="O88" s="314"/>
      <c r="P88" s="314"/>
    </row>
    <row r="89" spans="1:16" s="166" customFormat="1" ht="9" customHeight="1" x14ac:dyDescent="0.3">
      <c r="A89" s="315"/>
      <c r="B89" s="313"/>
      <c r="C89" s="313"/>
      <c r="D89" s="313"/>
      <c r="E89" s="313"/>
      <c r="F89" s="313"/>
      <c r="G89" s="313"/>
      <c r="H89" s="290"/>
      <c r="I89" s="313"/>
      <c r="J89" s="314"/>
      <c r="K89" s="314"/>
      <c r="L89" s="314"/>
      <c r="M89" s="314"/>
      <c r="N89" s="314"/>
      <c r="O89" s="314"/>
      <c r="P89" s="314"/>
    </row>
    <row r="90" spans="1:16" s="166" customFormat="1" ht="22.5" customHeight="1" x14ac:dyDescent="0.3">
      <c r="A90" s="291" t="s">
        <v>1620</v>
      </c>
      <c r="B90" s="310" t="s">
        <v>1621</v>
      </c>
      <c r="C90" s="311"/>
      <c r="D90" s="312"/>
      <c r="E90" s="312"/>
    </row>
    <row r="91" spans="1:16" s="166" customFormat="1" ht="20.25" customHeight="1" x14ac:dyDescent="0.3">
      <c r="A91" s="291"/>
      <c r="B91" s="316" t="s">
        <v>1622</v>
      </c>
      <c r="C91" s="316"/>
      <c r="D91" s="290"/>
      <c r="E91" s="290"/>
      <c r="F91" s="290"/>
      <c r="G91" s="290"/>
      <c r="H91" s="290"/>
      <c r="I91" s="699">
        <v>70228055363.794159</v>
      </c>
    </row>
    <row r="92" spans="1:16" s="166" customFormat="1" ht="20.25" customHeight="1" x14ac:dyDescent="0.3">
      <c r="A92" s="291"/>
      <c r="B92" s="316" t="s">
        <v>1623</v>
      </c>
      <c r="C92" s="316"/>
      <c r="D92" s="290"/>
      <c r="E92" s="290"/>
      <c r="F92" s="290"/>
      <c r="G92" s="290"/>
      <c r="H92" s="290"/>
      <c r="I92" s="700">
        <v>23649105972.325836</v>
      </c>
    </row>
    <row r="93" spans="1:16" s="166" customFormat="1" ht="20.25" customHeight="1" thickBot="1" x14ac:dyDescent="0.35">
      <c r="A93" s="291"/>
      <c r="B93" s="317" t="s">
        <v>1624</v>
      </c>
      <c r="C93" s="317"/>
      <c r="D93" s="318"/>
      <c r="E93" s="318"/>
      <c r="F93" s="290"/>
      <c r="G93" s="290"/>
      <c r="H93" s="290"/>
      <c r="I93" s="319">
        <v>93877161336.119995</v>
      </c>
      <c r="J93" s="166" t="s">
        <v>3186</v>
      </c>
    </row>
    <row r="94" spans="1:16" s="166" customFormat="1" ht="10.5" customHeight="1" thickTop="1" x14ac:dyDescent="0.3">
      <c r="A94" s="315"/>
      <c r="B94" s="313"/>
      <c r="C94" s="313"/>
      <c r="D94" s="313"/>
      <c r="E94" s="313"/>
      <c r="F94" s="313"/>
      <c r="G94" s="313"/>
      <c r="H94" s="290"/>
      <c r="I94" s="313"/>
      <c r="J94" s="314"/>
      <c r="K94" s="314"/>
      <c r="L94" s="314"/>
      <c r="M94" s="314"/>
      <c r="N94" s="314"/>
      <c r="O94" s="314"/>
      <c r="P94" s="314"/>
    </row>
    <row r="95" spans="1:16" s="166" customFormat="1" ht="22.5" customHeight="1" x14ac:dyDescent="0.3">
      <c r="A95" s="291" t="s">
        <v>1625</v>
      </c>
      <c r="B95" s="310" t="s">
        <v>1626</v>
      </c>
      <c r="C95" s="310"/>
      <c r="D95" s="310"/>
      <c r="E95" s="310"/>
      <c r="F95" s="290"/>
      <c r="G95" s="290"/>
      <c r="H95" s="290"/>
      <c r="I95" s="290"/>
    </row>
    <row r="96" spans="1:16" s="166" customFormat="1" ht="21" customHeight="1" x14ac:dyDescent="0.3">
      <c r="A96" s="291"/>
      <c r="B96" s="290" t="s">
        <v>1627</v>
      </c>
      <c r="C96" s="290"/>
      <c r="D96" s="290"/>
      <c r="E96" s="290"/>
      <c r="F96" s="290"/>
      <c r="G96" s="290"/>
      <c r="H96" s="290"/>
      <c r="I96" s="320" t="s">
        <v>1628</v>
      </c>
      <c r="J96" s="321"/>
    </row>
    <row r="97" spans="1:17" s="166" customFormat="1" ht="21" customHeight="1" x14ac:dyDescent="0.3">
      <c r="A97" s="291"/>
      <c r="B97" s="290" t="s">
        <v>1629</v>
      </c>
      <c r="C97" s="290"/>
      <c r="D97" s="290"/>
      <c r="E97" s="290"/>
      <c r="F97" s="290"/>
      <c r="G97" s="290"/>
      <c r="H97" s="290"/>
      <c r="I97" s="320" t="s">
        <v>1628</v>
      </c>
      <c r="J97" s="322"/>
    </row>
    <row r="98" spans="1:17" s="166" customFormat="1" ht="12" customHeight="1" x14ac:dyDescent="0.3">
      <c r="A98" s="315"/>
      <c r="B98" s="313"/>
      <c r="C98" s="313"/>
      <c r="D98" s="313"/>
      <c r="E98" s="313"/>
      <c r="F98" s="313"/>
      <c r="G98" s="313"/>
      <c r="H98" s="290"/>
      <c r="I98" s="313"/>
      <c r="J98" s="314"/>
      <c r="K98" s="314"/>
      <c r="L98" s="314"/>
      <c r="M98" s="314"/>
      <c r="N98" s="314"/>
      <c r="O98" s="314"/>
      <c r="P98" s="314"/>
    </row>
    <row r="99" spans="1:17" s="294" customFormat="1" ht="24.75" customHeight="1" x14ac:dyDescent="0.2">
      <c r="A99" s="293"/>
      <c r="B99" s="323" t="s">
        <v>2672</v>
      </c>
      <c r="C99" s="323"/>
      <c r="D99" s="323"/>
      <c r="E99" s="323"/>
      <c r="F99" s="323"/>
      <c r="G99" s="323"/>
      <c r="H99" s="323"/>
      <c r="I99" s="323"/>
      <c r="J99" s="323"/>
      <c r="K99" s="323"/>
      <c r="L99" s="323"/>
      <c r="M99" s="323"/>
    </row>
    <row r="100" spans="1:17" s="294" customFormat="1" ht="21.75" customHeight="1" x14ac:dyDescent="0.2">
      <c r="A100" s="293"/>
      <c r="B100" s="323" t="s">
        <v>2673</v>
      </c>
      <c r="C100" s="324"/>
      <c r="D100" s="324"/>
      <c r="E100" s="324"/>
      <c r="F100" s="324"/>
      <c r="G100" s="324"/>
      <c r="H100" s="324"/>
      <c r="I100" s="324"/>
      <c r="J100" s="324"/>
      <c r="K100" s="324"/>
      <c r="L100" s="324"/>
      <c r="M100" s="324"/>
    </row>
    <row r="101" spans="1:17" s="294" customFormat="1" ht="21.75" customHeight="1" x14ac:dyDescent="0.2">
      <c r="A101" s="293"/>
      <c r="B101" s="323" t="s">
        <v>3530</v>
      </c>
      <c r="C101" s="323"/>
      <c r="D101" s="323"/>
      <c r="E101" s="323"/>
      <c r="F101" s="323"/>
      <c r="G101" s="323"/>
      <c r="H101" s="323"/>
      <c r="I101" s="323"/>
      <c r="J101" s="323"/>
      <c r="K101" s="323"/>
      <c r="L101" s="323"/>
      <c r="M101" s="323"/>
    </row>
    <row r="102" spans="1:17" s="294" customFormat="1" ht="20.25" customHeight="1" x14ac:dyDescent="0.2">
      <c r="A102" s="293"/>
      <c r="B102" s="633"/>
      <c r="C102" s="391"/>
      <c r="D102" s="391"/>
      <c r="E102" s="391"/>
      <c r="F102" s="323"/>
      <c r="G102" s="323"/>
      <c r="H102" s="323"/>
      <c r="I102" s="323"/>
      <c r="J102" s="323"/>
      <c r="K102" s="323"/>
      <c r="L102" s="323"/>
      <c r="M102" s="323"/>
    </row>
    <row r="103" spans="1:17" s="294" customFormat="1" ht="24" hidden="1" customHeight="1" x14ac:dyDescent="0.2">
      <c r="A103" s="293"/>
      <c r="B103" s="391"/>
      <c r="C103" s="391"/>
      <c r="D103" s="391"/>
      <c r="E103" s="391"/>
      <c r="F103" s="391"/>
      <c r="G103" s="391"/>
      <c r="H103" s="391"/>
      <c r="I103" s="391"/>
      <c r="J103" s="391"/>
      <c r="K103" s="391"/>
      <c r="L103" s="391"/>
      <c r="M103" s="391"/>
    </row>
    <row r="104" spans="1:17" s="294" customFormat="1" ht="20.25" hidden="1" customHeight="1" x14ac:dyDescent="0.2">
      <c r="A104" s="293"/>
      <c r="B104" s="325"/>
      <c r="C104" s="325"/>
      <c r="D104" s="325"/>
      <c r="E104" s="325"/>
      <c r="F104" s="324"/>
      <c r="G104" s="324"/>
      <c r="H104" s="324"/>
      <c r="I104" s="324"/>
      <c r="J104" s="324"/>
      <c r="K104" s="324"/>
      <c r="L104" s="324"/>
      <c r="M104" s="324"/>
    </row>
    <row r="105" spans="1:17" s="166" customFormat="1" ht="23.25" customHeight="1" x14ac:dyDescent="0.2">
      <c r="A105" s="315"/>
      <c r="B105" s="325"/>
      <c r="C105" s="325"/>
      <c r="D105" s="325"/>
      <c r="E105" s="325"/>
      <c r="F105" s="325"/>
      <c r="G105" s="325"/>
      <c r="H105" s="325"/>
      <c r="I105" s="325"/>
      <c r="J105" s="325"/>
      <c r="K105" s="325"/>
      <c r="L105" s="325"/>
      <c r="M105" s="325"/>
      <c r="N105" s="314"/>
      <c r="O105" s="314"/>
      <c r="P105" s="314"/>
    </row>
    <row r="106" spans="1:17" s="166" customFormat="1" ht="29.1" customHeight="1" x14ac:dyDescent="0.25">
      <c r="A106" s="326"/>
      <c r="B106" s="277" t="s">
        <v>1630</v>
      </c>
      <c r="C106" s="327"/>
      <c r="D106" s="328"/>
      <c r="E106" s="328"/>
      <c r="F106" s="328"/>
      <c r="G106" s="328"/>
      <c r="H106" s="328"/>
      <c r="I106" s="328"/>
      <c r="J106" s="328"/>
      <c r="K106" s="328"/>
      <c r="L106" s="329"/>
      <c r="M106" s="329"/>
      <c r="N106" s="294"/>
      <c r="O106" s="294"/>
      <c r="P106" s="294"/>
    </row>
    <row r="107" spans="1:17" s="166" customFormat="1" ht="10.5" customHeight="1" x14ac:dyDescent="0.25">
      <c r="A107" s="326"/>
      <c r="B107" s="330"/>
      <c r="C107" s="330"/>
      <c r="D107" s="331"/>
      <c r="E107" s="331"/>
      <c r="F107" s="331"/>
      <c r="G107" s="331"/>
      <c r="H107" s="331"/>
      <c r="I107" s="331"/>
      <c r="J107" s="331"/>
      <c r="K107" s="331"/>
      <c r="Q107" s="626"/>
    </row>
    <row r="108" spans="1:17" s="166" customFormat="1" ht="23.25" x14ac:dyDescent="0.25">
      <c r="A108" s="291"/>
      <c r="B108" s="332" t="s">
        <v>1631</v>
      </c>
      <c r="C108" s="333"/>
      <c r="D108" s="333"/>
      <c r="E108" s="333"/>
      <c r="F108" s="334"/>
      <c r="G108" s="335" t="s">
        <v>1632</v>
      </c>
      <c r="H108" s="335" t="s">
        <v>1633</v>
      </c>
      <c r="I108" s="335" t="s">
        <v>3170</v>
      </c>
      <c r="Q108" s="626"/>
    </row>
    <row r="109" spans="1:17" s="166" customFormat="1" ht="26.1" customHeight="1" x14ac:dyDescent="0.2">
      <c r="A109" s="291" t="s">
        <v>1634</v>
      </c>
      <c r="B109" s="336" t="s">
        <v>1635</v>
      </c>
      <c r="C109" s="336"/>
      <c r="D109" s="337"/>
      <c r="E109" s="337"/>
      <c r="F109" s="336"/>
      <c r="G109" s="336"/>
      <c r="H109" s="336"/>
      <c r="I109" s="336"/>
      <c r="Q109" s="626"/>
    </row>
    <row r="110" spans="1:17" s="166" customFormat="1" ht="25.15" customHeight="1" x14ac:dyDescent="0.2">
      <c r="A110" s="291"/>
      <c r="B110" s="271" t="s">
        <v>1636</v>
      </c>
      <c r="C110" s="271"/>
      <c r="D110" s="336"/>
      <c r="E110" s="337"/>
      <c r="F110" s="336"/>
      <c r="G110" s="238" t="s">
        <v>1649</v>
      </c>
      <c r="H110" s="238" t="s">
        <v>1637</v>
      </c>
      <c r="I110" s="634" t="s">
        <v>3175</v>
      </c>
      <c r="Q110" s="626"/>
    </row>
    <row r="111" spans="1:17" s="166" customFormat="1" ht="25.15" customHeight="1" x14ac:dyDescent="0.2">
      <c r="A111" s="291"/>
      <c r="B111" s="271" t="s">
        <v>1638</v>
      </c>
      <c r="C111" s="271"/>
      <c r="D111" s="336"/>
      <c r="E111" s="336"/>
      <c r="F111" s="336"/>
      <c r="G111" s="238" t="s">
        <v>2655</v>
      </c>
      <c r="H111" s="238" t="s">
        <v>1639</v>
      </c>
      <c r="I111" s="634" t="s">
        <v>3176</v>
      </c>
      <c r="Q111" s="626"/>
    </row>
    <row r="112" spans="1:17" s="166" customFormat="1" ht="25.15" customHeight="1" x14ac:dyDescent="0.2">
      <c r="A112" s="291"/>
      <c r="B112" s="271" t="s">
        <v>1640</v>
      </c>
      <c r="C112" s="271"/>
      <c r="D112" s="336"/>
      <c r="E112" s="336"/>
      <c r="F112" s="336"/>
      <c r="G112" s="338" t="s">
        <v>1641</v>
      </c>
      <c r="H112" s="238" t="s">
        <v>1642</v>
      </c>
      <c r="I112" s="634" t="s">
        <v>1642</v>
      </c>
      <c r="P112" s="605"/>
      <c r="Q112" s="626"/>
    </row>
    <row r="113" spans="1:18" s="166" customFormat="1" ht="25.15" customHeight="1" x14ac:dyDescent="0.2">
      <c r="A113" s="291"/>
      <c r="B113" s="271" t="s">
        <v>1643</v>
      </c>
      <c r="C113" s="271"/>
      <c r="D113" s="336"/>
      <c r="E113" s="336"/>
      <c r="F113" s="336"/>
      <c r="G113" s="238" t="s">
        <v>1644</v>
      </c>
      <c r="H113" s="238" t="s">
        <v>1645</v>
      </c>
      <c r="I113" s="634" t="s">
        <v>3177</v>
      </c>
      <c r="J113" s="339"/>
      <c r="P113" s="605"/>
      <c r="Q113" s="626"/>
    </row>
    <row r="114" spans="1:18" s="166" customFormat="1" ht="25.15" customHeight="1" x14ac:dyDescent="0.2">
      <c r="A114" s="291"/>
      <c r="B114" s="271" t="s">
        <v>1646</v>
      </c>
      <c r="C114" s="271"/>
      <c r="D114" s="336"/>
      <c r="E114" s="336"/>
      <c r="F114" s="336"/>
      <c r="G114" s="607" t="s">
        <v>2656</v>
      </c>
      <c r="H114" s="238" t="s">
        <v>1569</v>
      </c>
      <c r="I114" s="634" t="s">
        <v>1569</v>
      </c>
      <c r="J114" s="339"/>
      <c r="P114" s="617"/>
      <c r="Q114" s="626"/>
      <c r="R114" s="617"/>
    </row>
    <row r="115" spans="1:18" s="166" customFormat="1" ht="13.15" customHeight="1" x14ac:dyDescent="0.2">
      <c r="A115" s="291"/>
      <c r="B115" s="340"/>
      <c r="C115" s="340"/>
      <c r="D115" s="340"/>
      <c r="E115" s="340"/>
      <c r="F115" s="340"/>
      <c r="G115" s="340"/>
      <c r="H115" s="340"/>
      <c r="I115" s="340"/>
      <c r="Q115" s="626"/>
    </row>
    <row r="116" spans="1:18" s="166" customFormat="1" ht="25.15" customHeight="1" x14ac:dyDescent="0.2">
      <c r="A116" s="291"/>
      <c r="B116" s="336" t="s">
        <v>1647</v>
      </c>
      <c r="C116" s="336"/>
      <c r="D116" s="336"/>
      <c r="E116" s="336"/>
      <c r="F116" s="341"/>
      <c r="G116" s="287"/>
      <c r="H116" s="287"/>
      <c r="I116" s="287"/>
      <c r="Q116" s="626"/>
    </row>
    <row r="117" spans="1:18" s="166" customFormat="1" ht="25.15" customHeight="1" x14ac:dyDescent="0.2">
      <c r="A117" s="291"/>
      <c r="B117" s="271" t="s">
        <v>1648</v>
      </c>
      <c r="C117" s="336"/>
      <c r="D117" s="336"/>
      <c r="E117" s="336"/>
      <c r="F117" s="341"/>
      <c r="G117" s="338" t="s">
        <v>1649</v>
      </c>
      <c r="H117" s="338" t="s">
        <v>1639</v>
      </c>
      <c r="I117" s="635" t="s">
        <v>3175</v>
      </c>
      <c r="P117" s="605"/>
      <c r="Q117" s="626"/>
    </row>
    <row r="118" spans="1:18" s="166" customFormat="1" ht="25.15" customHeight="1" x14ac:dyDescent="0.2">
      <c r="A118" s="291"/>
      <c r="B118" s="271" t="s">
        <v>1650</v>
      </c>
      <c r="C118" s="271"/>
      <c r="D118" s="336"/>
      <c r="E118" s="336"/>
      <c r="F118" s="336"/>
      <c r="G118" s="338" t="s">
        <v>1651</v>
      </c>
      <c r="H118" s="338" t="s">
        <v>1652</v>
      </c>
      <c r="I118" s="635" t="s">
        <v>3176</v>
      </c>
      <c r="P118" s="605"/>
      <c r="Q118" s="626"/>
    </row>
    <row r="119" spans="1:18" s="166" customFormat="1" ht="25.15" customHeight="1" x14ac:dyDescent="0.2">
      <c r="A119" s="291"/>
      <c r="B119" s="271" t="s">
        <v>1640</v>
      </c>
      <c r="C119" s="271"/>
      <c r="D119" s="336"/>
      <c r="E119" s="336"/>
      <c r="F119" s="336"/>
      <c r="G119" s="338" t="s">
        <v>1641</v>
      </c>
      <c r="H119" s="238" t="s">
        <v>1641</v>
      </c>
      <c r="I119" s="634" t="s">
        <v>1641</v>
      </c>
      <c r="P119" s="605"/>
      <c r="Q119" s="626"/>
    </row>
    <row r="120" spans="1:18" s="166" customFormat="1" ht="25.15" customHeight="1" x14ac:dyDescent="0.2">
      <c r="A120" s="291"/>
      <c r="B120" s="271" t="s">
        <v>1643</v>
      </c>
      <c r="C120" s="238"/>
      <c r="D120" s="336"/>
      <c r="E120" s="336"/>
      <c r="F120" s="336"/>
      <c r="G120" s="238" t="s">
        <v>1644</v>
      </c>
      <c r="H120" s="238" t="s">
        <v>1645</v>
      </c>
      <c r="I120" s="634" t="s">
        <v>3177</v>
      </c>
      <c r="P120" s="605"/>
      <c r="Q120" s="626"/>
    </row>
    <row r="121" spans="1:18" s="166" customFormat="1" ht="13.15" customHeight="1" x14ac:dyDescent="0.2">
      <c r="A121" s="291"/>
      <c r="I121" s="605"/>
      <c r="Q121" s="626"/>
    </row>
    <row r="122" spans="1:18" s="166" customFormat="1" ht="25.5" customHeight="1" x14ac:dyDescent="0.25">
      <c r="A122" s="291"/>
      <c r="G122" s="332" t="s">
        <v>1653</v>
      </c>
      <c r="H122" s="335"/>
      <c r="I122" s="605"/>
      <c r="J122" s="342"/>
      <c r="K122" s="342"/>
      <c r="Q122" s="626"/>
    </row>
    <row r="123" spans="1:18" s="166" customFormat="1" ht="39.75" customHeight="1" x14ac:dyDescent="0.2">
      <c r="A123" s="291"/>
      <c r="B123" s="332" t="s">
        <v>1653</v>
      </c>
      <c r="C123" s="332"/>
      <c r="D123" s="335"/>
      <c r="E123" s="335" t="s">
        <v>1654</v>
      </c>
      <c r="F123" s="343"/>
      <c r="G123" s="335" t="s">
        <v>1655</v>
      </c>
      <c r="H123" s="335" t="s">
        <v>1656</v>
      </c>
      <c r="I123" s="636" t="s">
        <v>3170</v>
      </c>
      <c r="J123" s="719" t="s">
        <v>3178</v>
      </c>
      <c r="K123" s="719"/>
      <c r="L123" s="719"/>
      <c r="M123" s="344" t="s">
        <v>1657</v>
      </c>
      <c r="P123" s="630"/>
      <c r="Q123" s="626"/>
    </row>
    <row r="124" spans="1:18" s="166" customFormat="1" ht="16.5" x14ac:dyDescent="0.25">
      <c r="A124" s="291"/>
      <c r="B124" s="345"/>
      <c r="C124" s="345"/>
      <c r="D124" s="345"/>
      <c r="E124" s="345"/>
      <c r="F124" s="345"/>
      <c r="G124" s="346"/>
      <c r="H124" s="346"/>
      <c r="I124" s="346"/>
      <c r="J124" s="345"/>
      <c r="K124" s="345"/>
      <c r="M124" s="345"/>
      <c r="Q124" s="626"/>
    </row>
    <row r="125" spans="1:18" s="166" customFormat="1" ht="20.25" customHeight="1" x14ac:dyDescent="0.3">
      <c r="A125" s="291"/>
      <c r="B125" s="306" t="s">
        <v>1658</v>
      </c>
      <c r="C125" s="306"/>
      <c r="D125" s="290"/>
      <c r="E125" s="320" t="s">
        <v>1659</v>
      </c>
      <c r="F125" s="347" t="s">
        <v>1643</v>
      </c>
      <c r="G125" s="238" t="s">
        <v>1644</v>
      </c>
      <c r="H125" s="238" t="s">
        <v>1660</v>
      </c>
      <c r="I125" s="607" t="s">
        <v>3179</v>
      </c>
      <c r="J125" s="620" t="s">
        <v>2670</v>
      </c>
      <c r="K125" s="348"/>
      <c r="L125" s="348"/>
      <c r="M125" s="349" t="s">
        <v>1661</v>
      </c>
      <c r="P125" s="605"/>
      <c r="Q125" s="626"/>
    </row>
    <row r="126" spans="1:18" s="166" customFormat="1" ht="20.25" customHeight="1" x14ac:dyDescent="0.3">
      <c r="A126" s="291"/>
      <c r="B126" s="306"/>
      <c r="C126" s="306"/>
      <c r="D126" s="290"/>
      <c r="E126" s="320"/>
      <c r="F126" s="347" t="s">
        <v>1662</v>
      </c>
      <c r="G126" s="238" t="s">
        <v>1660</v>
      </c>
      <c r="H126" s="238" t="s">
        <v>1663</v>
      </c>
      <c r="I126" s="607" t="s">
        <v>1953</v>
      </c>
      <c r="J126" s="620" t="s">
        <v>2671</v>
      </c>
      <c r="K126" s="348"/>
      <c r="L126" s="348"/>
      <c r="M126" s="349"/>
      <c r="Q126" s="626"/>
    </row>
    <row r="127" spans="1:18" s="166" customFormat="1" ht="26.25" customHeight="1" x14ac:dyDescent="0.3">
      <c r="A127" s="291"/>
      <c r="B127" s="306"/>
      <c r="C127" s="306"/>
      <c r="D127" s="290"/>
      <c r="E127" s="320"/>
      <c r="F127" s="347"/>
      <c r="G127" s="350"/>
      <c r="H127" s="350"/>
      <c r="I127" s="350"/>
      <c r="J127" s="621" t="s">
        <v>3187</v>
      </c>
      <c r="K127" s="351"/>
      <c r="L127" s="351"/>
      <c r="M127" s="350"/>
      <c r="P127" s="626"/>
      <c r="Q127" s="626"/>
    </row>
    <row r="128" spans="1:18" s="166" customFormat="1" ht="16.5" customHeight="1" x14ac:dyDescent="0.3">
      <c r="A128" s="291"/>
      <c r="B128" s="306"/>
      <c r="C128" s="306"/>
      <c r="D128" s="290"/>
      <c r="E128" s="320"/>
      <c r="F128" s="336"/>
      <c r="G128" s="336"/>
      <c r="H128" s="336"/>
      <c r="I128" s="336"/>
      <c r="J128" s="622"/>
      <c r="K128" s="352"/>
      <c r="L128" s="290"/>
      <c r="M128" s="637"/>
      <c r="Q128" s="626"/>
    </row>
    <row r="129" spans="1:17" s="166" customFormat="1" ht="21" customHeight="1" x14ac:dyDescent="0.3">
      <c r="A129" s="291"/>
      <c r="B129" s="306" t="s">
        <v>1664</v>
      </c>
      <c r="C129" s="306"/>
      <c r="D129" s="290"/>
      <c r="E129" s="320" t="s">
        <v>1659</v>
      </c>
      <c r="F129" s="347" t="s">
        <v>1643</v>
      </c>
      <c r="G129" s="349" t="s">
        <v>1665</v>
      </c>
      <c r="H129" s="349" t="s">
        <v>1660</v>
      </c>
      <c r="I129" s="349" t="s">
        <v>3180</v>
      </c>
      <c r="J129" s="623" t="s">
        <v>1666</v>
      </c>
      <c r="K129" s="353"/>
      <c r="L129" s="354"/>
      <c r="M129" s="349" t="s">
        <v>1661</v>
      </c>
      <c r="P129" s="605"/>
      <c r="Q129" s="626"/>
    </row>
    <row r="130" spans="1:17" s="166" customFormat="1" ht="19.5" customHeight="1" x14ac:dyDescent="0.3">
      <c r="A130" s="291"/>
      <c r="B130" s="290"/>
      <c r="C130" s="290"/>
      <c r="D130" s="290"/>
      <c r="E130" s="320"/>
      <c r="F130" s="347" t="s">
        <v>1662</v>
      </c>
      <c r="G130" s="350" t="s">
        <v>1660</v>
      </c>
      <c r="H130" s="350" t="s">
        <v>1663</v>
      </c>
      <c r="I130" s="350" t="s">
        <v>3181</v>
      </c>
      <c r="J130" s="624"/>
      <c r="K130" s="355"/>
      <c r="L130" s="356"/>
      <c r="M130" s="350"/>
      <c r="Q130" s="626"/>
    </row>
    <row r="131" spans="1:17" s="166" customFormat="1" ht="20.25" x14ac:dyDescent="0.3">
      <c r="A131" s="291"/>
      <c r="B131" s="290"/>
      <c r="C131" s="290"/>
      <c r="D131" s="290"/>
      <c r="E131" s="320"/>
      <c r="F131" s="347"/>
      <c r="G131" s="349"/>
      <c r="H131" s="349"/>
      <c r="I131" s="349"/>
      <c r="J131" s="623"/>
      <c r="K131" s="353"/>
      <c r="L131" s="290"/>
      <c r="M131" s="349"/>
      <c r="Q131" s="626"/>
    </row>
    <row r="132" spans="1:17" s="166" customFormat="1" ht="22.5" customHeight="1" x14ac:dyDescent="0.3">
      <c r="A132" s="291"/>
      <c r="B132" s="306" t="s">
        <v>1667</v>
      </c>
      <c r="C132" s="306"/>
      <c r="D132" s="290"/>
      <c r="E132" s="320" t="s">
        <v>1659</v>
      </c>
      <c r="F132" s="347" t="s">
        <v>1643</v>
      </c>
      <c r="G132" s="349" t="s">
        <v>1668</v>
      </c>
      <c r="H132" s="349" t="s">
        <v>1660</v>
      </c>
      <c r="I132" s="349" t="s">
        <v>3179</v>
      </c>
      <c r="J132" s="620" t="s">
        <v>2666</v>
      </c>
      <c r="K132" s="348"/>
      <c r="L132" s="348"/>
      <c r="M132" s="349" t="s">
        <v>1661</v>
      </c>
      <c r="Q132" s="626"/>
    </row>
    <row r="133" spans="1:17" s="166" customFormat="1" ht="23.25" customHeight="1" x14ac:dyDescent="0.3">
      <c r="A133" s="291"/>
      <c r="B133" s="306"/>
      <c r="C133" s="306"/>
      <c r="D133" s="290"/>
      <c r="E133" s="320"/>
      <c r="F133" s="347" t="s">
        <v>1662</v>
      </c>
      <c r="G133" s="350" t="s">
        <v>1660</v>
      </c>
      <c r="H133" s="350" t="s">
        <v>1669</v>
      </c>
      <c r="I133" s="350" t="s">
        <v>1953</v>
      </c>
      <c r="J133" s="621" t="s">
        <v>2667</v>
      </c>
      <c r="K133" s="351"/>
      <c r="L133" s="351"/>
      <c r="M133" s="638"/>
      <c r="Q133" s="626"/>
    </row>
    <row r="134" spans="1:17" s="166" customFormat="1" ht="11.25" customHeight="1" x14ac:dyDescent="0.3">
      <c r="A134" s="291"/>
      <c r="B134" s="306"/>
      <c r="C134" s="306"/>
      <c r="D134" s="290"/>
      <c r="E134" s="320"/>
      <c r="F134" s="347"/>
      <c r="G134" s="349"/>
      <c r="H134" s="349"/>
      <c r="I134" s="357"/>
      <c r="J134" s="357"/>
      <c r="K134" s="357"/>
      <c r="L134" s="357"/>
      <c r="M134" s="358"/>
      <c r="Q134" s="626"/>
    </row>
    <row r="135" spans="1:17" s="166" customFormat="1" ht="23.25" customHeight="1" x14ac:dyDescent="0.3">
      <c r="A135" s="291"/>
      <c r="B135" s="359" t="s">
        <v>1670</v>
      </c>
      <c r="C135" s="306"/>
      <c r="D135" s="290"/>
      <c r="E135" s="320"/>
      <c r="F135" s="347"/>
      <c r="G135" s="349"/>
      <c r="H135" s="349"/>
      <c r="I135" s="357"/>
      <c r="J135" s="357"/>
      <c r="K135" s="357"/>
      <c r="L135" s="357"/>
      <c r="M135" s="358"/>
      <c r="Q135" s="626"/>
    </row>
    <row r="136" spans="1:17" s="166" customFormat="1" ht="21" x14ac:dyDescent="0.3">
      <c r="A136" s="291"/>
      <c r="B136" s="360" t="s">
        <v>1671</v>
      </c>
      <c r="C136" s="306"/>
      <c r="D136" s="290"/>
      <c r="E136" s="320"/>
      <c r="F136" s="347"/>
      <c r="G136" s="349"/>
      <c r="H136" s="349"/>
      <c r="I136" s="357"/>
      <c r="J136" s="357"/>
      <c r="K136" s="357"/>
      <c r="L136" s="357"/>
      <c r="M136" s="358"/>
      <c r="Q136" s="626"/>
    </row>
    <row r="137" spans="1:17" s="605" customFormat="1" ht="21.75" x14ac:dyDescent="0.3">
      <c r="A137" s="614"/>
      <c r="B137" s="359" t="s">
        <v>1672</v>
      </c>
      <c r="C137" s="306"/>
      <c r="D137" s="290"/>
      <c r="E137" s="320"/>
      <c r="F137" s="347"/>
      <c r="G137" s="349"/>
      <c r="H137" s="349"/>
      <c r="I137" s="357"/>
      <c r="J137" s="357"/>
      <c r="K137" s="357"/>
      <c r="L137" s="357"/>
      <c r="M137" s="358"/>
      <c r="Q137" s="626"/>
    </row>
    <row r="138" spans="1:17" s="605" customFormat="1" ht="3.75" customHeight="1" x14ac:dyDescent="0.2">
      <c r="A138" s="614"/>
      <c r="B138" s="633"/>
      <c r="C138" s="391"/>
      <c r="D138" s="391"/>
      <c r="E138" s="391"/>
      <c r="F138" s="391"/>
      <c r="G138" s="391"/>
      <c r="H138" s="391"/>
      <c r="I138" s="391"/>
      <c r="J138" s="391"/>
      <c r="K138" s="391"/>
      <c r="L138" s="391"/>
      <c r="M138" s="391"/>
      <c r="Q138" s="626"/>
    </row>
    <row r="139" spans="1:17" s="166" customFormat="1" ht="10.5" customHeight="1" x14ac:dyDescent="0.3">
      <c r="A139" s="291"/>
      <c r="B139" s="359"/>
      <c r="C139" s="306"/>
      <c r="D139" s="290"/>
      <c r="E139" s="320"/>
      <c r="F139" s="347"/>
      <c r="G139" s="349"/>
      <c r="H139" s="349"/>
      <c r="I139" s="357"/>
      <c r="J139" s="357"/>
      <c r="K139" s="357"/>
      <c r="L139" s="357"/>
      <c r="M139" s="358"/>
      <c r="Q139" s="626"/>
    </row>
    <row r="140" spans="1:17" s="340" customFormat="1" ht="30" customHeight="1" x14ac:dyDescent="0.25">
      <c r="A140" s="361"/>
      <c r="B140" s="277" t="s">
        <v>1673</v>
      </c>
      <c r="C140" s="362"/>
      <c r="D140" s="363"/>
      <c r="E140" s="363"/>
      <c r="F140" s="363"/>
      <c r="G140" s="364"/>
      <c r="H140" s="364"/>
      <c r="I140" s="364"/>
      <c r="J140" s="364"/>
      <c r="K140" s="364"/>
      <c r="L140" s="365"/>
      <c r="M140" s="365"/>
      <c r="Q140" s="625"/>
    </row>
    <row r="141" spans="1:17" s="371" customFormat="1" ht="30" customHeight="1" x14ac:dyDescent="0.35">
      <c r="A141" s="366"/>
      <c r="B141" s="367"/>
      <c r="C141" s="368"/>
      <c r="D141" s="369"/>
      <c r="E141" s="369"/>
      <c r="F141" s="369"/>
      <c r="G141" s="332" t="s">
        <v>1674</v>
      </c>
      <c r="H141" s="370"/>
      <c r="I141" s="369"/>
      <c r="J141" s="369"/>
      <c r="K141" s="369"/>
      <c r="Q141" s="627"/>
    </row>
    <row r="142" spans="1:17" s="166" customFormat="1" ht="41.25" customHeight="1" x14ac:dyDescent="0.2">
      <c r="A142" s="291"/>
      <c r="B142" s="332" t="s">
        <v>1675</v>
      </c>
      <c r="C142" s="332"/>
      <c r="D142" s="335"/>
      <c r="E142" s="335" t="s">
        <v>1654</v>
      </c>
      <c r="F142" s="343"/>
      <c r="G142" s="335" t="s">
        <v>1655</v>
      </c>
      <c r="H142" s="335" t="s">
        <v>1656</v>
      </c>
      <c r="I142" s="636" t="s">
        <v>3170</v>
      </c>
      <c r="J142" s="719" t="s">
        <v>3178</v>
      </c>
      <c r="K142" s="719"/>
      <c r="L142" s="719"/>
      <c r="M142" s="344" t="s">
        <v>1657</v>
      </c>
      <c r="Q142" s="626"/>
    </row>
    <row r="143" spans="1:17" s="166" customFormat="1" ht="23.25" customHeight="1" x14ac:dyDescent="0.3">
      <c r="A143" s="291"/>
      <c r="B143" s="306"/>
      <c r="C143" s="306"/>
      <c r="D143" s="290"/>
      <c r="E143" s="320"/>
      <c r="F143" s="336"/>
      <c r="G143" s="372"/>
      <c r="H143" s="372"/>
      <c r="I143" s="372"/>
      <c r="J143" s="353"/>
      <c r="K143" s="353"/>
      <c r="L143" s="354"/>
      <c r="M143" s="349"/>
      <c r="Q143" s="626"/>
    </row>
    <row r="144" spans="1:17" s="166" customFormat="1" ht="27" customHeight="1" x14ac:dyDescent="0.2">
      <c r="A144" s="291"/>
      <c r="B144" s="336" t="s">
        <v>1676</v>
      </c>
      <c r="C144" s="336"/>
      <c r="D144" s="336"/>
      <c r="E144" s="238" t="s">
        <v>1659</v>
      </c>
      <c r="F144" s="347" t="s">
        <v>1643</v>
      </c>
      <c r="G144" s="607" t="s">
        <v>1660</v>
      </c>
      <c r="H144" s="238" t="s">
        <v>1660</v>
      </c>
      <c r="I144" s="607" t="s">
        <v>3180</v>
      </c>
      <c r="J144" s="271" t="s">
        <v>1678</v>
      </c>
      <c r="K144" s="271"/>
      <c r="L144" s="336"/>
      <c r="M144" s="238" t="s">
        <v>1661</v>
      </c>
      <c r="P144" s="617"/>
      <c r="Q144" s="626"/>
    </row>
    <row r="145" spans="1:18" s="166" customFormat="1" ht="27" customHeight="1" x14ac:dyDescent="0.2">
      <c r="A145" s="291"/>
      <c r="B145" s="336"/>
      <c r="C145" s="336"/>
      <c r="D145" s="336"/>
      <c r="E145" s="238"/>
      <c r="F145" s="347" t="s">
        <v>1662</v>
      </c>
      <c r="G145" s="607" t="s">
        <v>1677</v>
      </c>
      <c r="H145" s="349" t="s">
        <v>1663</v>
      </c>
      <c r="I145" s="349" t="s">
        <v>3181</v>
      </c>
      <c r="J145" s="373"/>
      <c r="K145" s="373"/>
      <c r="L145" s="336"/>
      <c r="M145" s="238"/>
      <c r="Q145" s="626"/>
      <c r="R145" s="617"/>
    </row>
    <row r="146" spans="1:18" s="166" customFormat="1" ht="13.15" customHeight="1" x14ac:dyDescent="0.2">
      <c r="A146" s="291"/>
      <c r="B146" s="336"/>
      <c r="C146" s="336"/>
      <c r="D146" s="336"/>
      <c r="E146" s="238"/>
      <c r="F146" s="336"/>
      <c r="G146" s="374"/>
      <c r="H146" s="374"/>
      <c r="I146" s="374"/>
      <c r="J146" s="374"/>
      <c r="K146" s="374"/>
      <c r="L146" s="374"/>
      <c r="M146" s="375"/>
      <c r="Q146" s="626"/>
    </row>
    <row r="147" spans="1:18" s="166" customFormat="1" ht="27" customHeight="1" x14ac:dyDescent="0.2">
      <c r="A147" s="291"/>
      <c r="B147" s="336" t="s">
        <v>2668</v>
      </c>
      <c r="C147" s="336"/>
      <c r="D147" s="336"/>
      <c r="E147" s="238" t="s">
        <v>1659</v>
      </c>
      <c r="F147" s="347" t="s">
        <v>1643</v>
      </c>
      <c r="G147" s="238" t="s">
        <v>1644</v>
      </c>
      <c r="H147" s="238" t="s">
        <v>1679</v>
      </c>
      <c r="I147" s="607" t="s">
        <v>3179</v>
      </c>
      <c r="J147" s="336" t="s">
        <v>1680</v>
      </c>
      <c r="K147" s="336"/>
      <c r="L147" s="336"/>
      <c r="M147" s="238" t="s">
        <v>1661</v>
      </c>
      <c r="Q147" s="626"/>
    </row>
    <row r="148" spans="1:18" s="166" customFormat="1" ht="27" customHeight="1" x14ac:dyDescent="0.2">
      <c r="A148" s="291"/>
      <c r="B148" s="336" t="s">
        <v>2669</v>
      </c>
      <c r="C148" s="336"/>
      <c r="D148" s="336"/>
      <c r="E148" s="238"/>
      <c r="F148" s="347" t="s">
        <v>1662</v>
      </c>
      <c r="G148" s="349" t="s">
        <v>1660</v>
      </c>
      <c r="H148" s="349" t="s">
        <v>1681</v>
      </c>
      <c r="I148" s="349" t="s">
        <v>1953</v>
      </c>
      <c r="J148" s="376"/>
      <c r="K148" s="376"/>
      <c r="L148" s="336"/>
      <c r="M148" s="238"/>
      <c r="Q148" s="626"/>
    </row>
    <row r="149" spans="1:18" s="166" customFormat="1" ht="13.15" customHeight="1" x14ac:dyDescent="0.2">
      <c r="A149" s="291"/>
      <c r="B149" s="336"/>
      <c r="C149" s="336"/>
      <c r="D149" s="336"/>
      <c r="E149" s="238"/>
      <c r="F149" s="336"/>
      <c r="G149" s="374"/>
      <c r="H149" s="374"/>
      <c r="I149" s="374"/>
      <c r="J149" s="374"/>
      <c r="K149" s="374"/>
      <c r="L149" s="374"/>
      <c r="M149" s="375"/>
      <c r="Q149" s="626"/>
    </row>
    <row r="150" spans="1:18" s="166" customFormat="1" ht="27" customHeight="1" x14ac:dyDescent="0.2">
      <c r="A150" s="291"/>
      <c r="B150" s="336" t="s">
        <v>2664</v>
      </c>
      <c r="C150" s="336"/>
      <c r="D150" s="336"/>
      <c r="E150" s="238" t="s">
        <v>1682</v>
      </c>
      <c r="F150" s="347" t="s">
        <v>1643</v>
      </c>
      <c r="G150" s="238" t="s">
        <v>1644</v>
      </c>
      <c r="H150" s="238" t="s">
        <v>1679</v>
      </c>
      <c r="I150" s="607" t="s">
        <v>3179</v>
      </c>
      <c r="J150" s="377" t="s">
        <v>1683</v>
      </c>
      <c r="K150" s="377"/>
      <c r="L150" s="336"/>
      <c r="M150" s="238" t="s">
        <v>1569</v>
      </c>
      <c r="Q150" s="626"/>
    </row>
    <row r="151" spans="1:18" s="166" customFormat="1" ht="27" customHeight="1" x14ac:dyDescent="0.2">
      <c r="A151" s="291"/>
      <c r="B151" s="336" t="s">
        <v>2665</v>
      </c>
      <c r="C151" s="336"/>
      <c r="D151" s="336"/>
      <c r="E151" s="238"/>
      <c r="F151" s="347" t="s">
        <v>1662</v>
      </c>
      <c r="G151" s="349" t="s">
        <v>1660</v>
      </c>
      <c r="H151" s="349" t="s">
        <v>1681</v>
      </c>
      <c r="I151" s="349" t="s">
        <v>1953</v>
      </c>
      <c r="J151" s="378"/>
      <c r="K151" s="378"/>
      <c r="L151" s="336"/>
      <c r="M151" s="238"/>
      <c r="Q151" s="626"/>
    </row>
    <row r="152" spans="1:18" s="166" customFormat="1" ht="13.15" customHeight="1" x14ac:dyDescent="0.2">
      <c r="A152" s="291" t="s">
        <v>1684</v>
      </c>
      <c r="B152" s="336"/>
      <c r="C152" s="336"/>
      <c r="D152" s="336"/>
      <c r="E152" s="238"/>
      <c r="F152" s="336"/>
      <c r="G152" s="374"/>
      <c r="H152" s="374"/>
      <c r="I152" s="374"/>
      <c r="J152" s="374"/>
      <c r="K152" s="374"/>
      <c r="L152" s="374"/>
      <c r="M152" s="375"/>
      <c r="Q152" s="626"/>
    </row>
    <row r="153" spans="1:18" ht="27" customHeight="1" x14ac:dyDescent="0.2">
      <c r="A153" s="291"/>
      <c r="B153" s="336" t="s">
        <v>1685</v>
      </c>
      <c r="C153" s="336"/>
      <c r="D153" s="336"/>
      <c r="E153" s="238" t="s">
        <v>1686</v>
      </c>
      <c r="F153" s="347" t="s">
        <v>1662</v>
      </c>
      <c r="G153" s="350" t="s">
        <v>1687</v>
      </c>
      <c r="H153" s="350" t="s">
        <v>1663</v>
      </c>
      <c r="I153" s="350" t="s">
        <v>3182</v>
      </c>
      <c r="J153" s="373" t="s">
        <v>1688</v>
      </c>
      <c r="K153" s="373"/>
      <c r="L153" s="373"/>
      <c r="M153" s="350" t="s">
        <v>1661</v>
      </c>
      <c r="N153" s="166"/>
      <c r="O153" s="166"/>
      <c r="P153" s="166"/>
      <c r="Q153" s="626"/>
    </row>
    <row r="154" spans="1:18" s="166" customFormat="1" ht="13.15" customHeight="1" x14ac:dyDescent="0.2">
      <c r="A154" s="291"/>
      <c r="B154" s="336"/>
      <c r="C154" s="336"/>
      <c r="D154" s="336"/>
      <c r="E154" s="238"/>
      <c r="F154" s="336"/>
      <c r="G154" s="374"/>
      <c r="H154" s="374"/>
      <c r="I154" s="374"/>
      <c r="J154" s="374"/>
      <c r="K154" s="374"/>
      <c r="L154" s="374"/>
      <c r="M154" s="375"/>
      <c r="Q154" s="626"/>
    </row>
    <row r="155" spans="1:18" ht="27" customHeight="1" x14ac:dyDescent="0.2">
      <c r="A155" s="291"/>
      <c r="B155" s="336" t="s">
        <v>1689</v>
      </c>
      <c r="C155" s="336"/>
      <c r="D155" s="337"/>
      <c r="E155" s="238" t="s">
        <v>1686</v>
      </c>
      <c r="F155" s="347" t="s">
        <v>1643</v>
      </c>
      <c r="G155" s="349" t="s">
        <v>1668</v>
      </c>
      <c r="H155" s="379" t="s">
        <v>1679</v>
      </c>
      <c r="I155" s="349" t="s">
        <v>3179</v>
      </c>
      <c r="J155" s="372" t="s">
        <v>3173</v>
      </c>
      <c r="K155" s="372"/>
      <c r="L155" s="380"/>
      <c r="M155" s="349" t="s">
        <v>1661</v>
      </c>
      <c r="N155" s="166"/>
      <c r="O155" s="166"/>
      <c r="P155" s="166"/>
      <c r="Q155" s="626"/>
    </row>
    <row r="156" spans="1:18" s="381" customFormat="1" ht="27" customHeight="1" x14ac:dyDescent="0.2">
      <c r="B156" s="341"/>
      <c r="C156" s="341"/>
      <c r="D156" s="341"/>
      <c r="E156" s="341"/>
      <c r="F156" s="341" t="s">
        <v>1662</v>
      </c>
      <c r="G156" s="382" t="s">
        <v>1660</v>
      </c>
      <c r="H156" s="350" t="s">
        <v>1690</v>
      </c>
      <c r="I156" s="350" t="s">
        <v>1953</v>
      </c>
      <c r="J156" s="373" t="s">
        <v>3174</v>
      </c>
      <c r="K156" s="382"/>
      <c r="L156" s="382"/>
      <c r="M156" s="382"/>
      <c r="Q156" s="626"/>
    </row>
    <row r="157" spans="1:18" s="166" customFormat="1" ht="13.15" customHeight="1" x14ac:dyDescent="0.2">
      <c r="A157" s="291"/>
      <c r="B157" s="336"/>
      <c r="C157" s="336"/>
      <c r="D157" s="336"/>
      <c r="E157" s="238"/>
      <c r="F157" s="336"/>
      <c r="G157" s="374"/>
      <c r="H157" s="374"/>
      <c r="I157" s="374"/>
      <c r="J157" s="374"/>
      <c r="K157" s="374"/>
      <c r="L157" s="374"/>
      <c r="M157" s="375"/>
      <c r="Q157" s="626"/>
    </row>
    <row r="158" spans="1:18" s="166" customFormat="1" ht="27.75" customHeight="1" x14ac:dyDescent="0.25">
      <c r="A158" s="326" t="s">
        <v>1684</v>
      </c>
      <c r="B158" s="336" t="s">
        <v>1691</v>
      </c>
      <c r="C158" s="336"/>
      <c r="D158" s="337"/>
      <c r="E158" s="238" t="s">
        <v>1659</v>
      </c>
      <c r="F158" s="347" t="s">
        <v>1662</v>
      </c>
      <c r="G158" s="349" t="s">
        <v>1687</v>
      </c>
      <c r="H158" s="349" t="s">
        <v>1692</v>
      </c>
      <c r="I158" s="349" t="s">
        <v>3181</v>
      </c>
      <c r="J158" s="383" t="s">
        <v>3171</v>
      </c>
      <c r="K158" s="383"/>
      <c r="L158" s="383"/>
      <c r="M158" s="384" t="s">
        <v>1661</v>
      </c>
      <c r="Q158" s="626"/>
    </row>
    <row r="159" spans="1:18" s="166" customFormat="1" ht="26.25" customHeight="1" x14ac:dyDescent="0.25">
      <c r="A159" s="326"/>
      <c r="B159" s="336"/>
      <c r="C159" s="336"/>
      <c r="D159" s="337"/>
      <c r="E159" s="238"/>
      <c r="F159" s="347"/>
      <c r="G159" s="349"/>
      <c r="H159" s="349"/>
      <c r="I159" s="349"/>
      <c r="J159" s="383" t="s">
        <v>3172</v>
      </c>
      <c r="K159" s="383"/>
      <c r="L159" s="383"/>
      <c r="M159" s="384"/>
      <c r="Q159" s="626"/>
    </row>
    <row r="160" spans="1:18" s="166" customFormat="1" ht="13.15" customHeight="1" x14ac:dyDescent="0.25">
      <c r="A160" s="326"/>
      <c r="B160" s="336"/>
      <c r="C160" s="336"/>
      <c r="D160" s="337"/>
      <c r="E160" s="238"/>
      <c r="F160" s="336"/>
      <c r="G160" s="376"/>
      <c r="H160" s="376"/>
      <c r="I160" s="376"/>
      <c r="J160" s="373"/>
      <c r="K160" s="373"/>
      <c r="L160" s="373"/>
      <c r="M160" s="385"/>
      <c r="Q160" s="626"/>
    </row>
    <row r="161" spans="1:17" s="166" customFormat="1" ht="27" customHeight="1" x14ac:dyDescent="0.2">
      <c r="A161" s="291"/>
      <c r="B161" s="336" t="s">
        <v>1693</v>
      </c>
      <c r="C161" s="336"/>
      <c r="D161" s="337"/>
      <c r="E161" s="238" t="s">
        <v>1659</v>
      </c>
      <c r="F161" s="336"/>
      <c r="G161" s="336"/>
      <c r="H161" s="336"/>
      <c r="I161" s="336"/>
      <c r="J161" s="336"/>
      <c r="K161" s="336"/>
      <c r="L161" s="336"/>
      <c r="M161" s="336"/>
      <c r="Q161" s="626"/>
    </row>
    <row r="162" spans="1:17" s="166" customFormat="1" ht="27" customHeight="1" x14ac:dyDescent="0.2">
      <c r="A162" s="291"/>
      <c r="B162" s="271" t="s">
        <v>1694</v>
      </c>
      <c r="C162" s="336"/>
      <c r="D162" s="337"/>
      <c r="E162" s="238"/>
      <c r="F162" s="386" t="s">
        <v>1643</v>
      </c>
      <c r="G162" s="238" t="s">
        <v>1956</v>
      </c>
      <c r="H162" s="238" t="s">
        <v>1679</v>
      </c>
      <c r="I162" s="607" t="s">
        <v>3179</v>
      </c>
      <c r="J162" s="271" t="s">
        <v>1695</v>
      </c>
      <c r="K162" s="271"/>
      <c r="L162" s="336"/>
      <c r="M162" s="238" t="s">
        <v>1661</v>
      </c>
      <c r="Q162" s="626"/>
    </row>
    <row r="163" spans="1:17" s="166" customFormat="1" ht="27" customHeight="1" x14ac:dyDescent="0.2">
      <c r="A163" s="291"/>
      <c r="B163" s="336"/>
      <c r="C163" s="271"/>
      <c r="D163" s="271"/>
      <c r="E163" s="238"/>
      <c r="F163" s="386" t="s">
        <v>1662</v>
      </c>
      <c r="G163" s="238" t="s">
        <v>1957</v>
      </c>
      <c r="H163" s="238" t="s">
        <v>1953</v>
      </c>
      <c r="I163" s="607" t="s">
        <v>3183</v>
      </c>
      <c r="J163" s="336"/>
      <c r="K163" s="336"/>
      <c r="L163" s="336"/>
      <c r="M163" s="336"/>
      <c r="P163" s="605"/>
      <c r="Q163" s="626"/>
    </row>
    <row r="164" spans="1:17" s="166" customFormat="1" ht="27" customHeight="1" x14ac:dyDescent="0.2">
      <c r="A164" s="291"/>
      <c r="B164" s="271" t="s">
        <v>1696</v>
      </c>
      <c r="C164" s="336"/>
      <c r="D164" s="337"/>
      <c r="E164" s="238"/>
      <c r="F164" s="386" t="s">
        <v>1643</v>
      </c>
      <c r="G164" s="238" t="s">
        <v>1958</v>
      </c>
      <c r="H164" s="238" t="s">
        <v>1954</v>
      </c>
      <c r="I164" s="607" t="s">
        <v>3184</v>
      </c>
      <c r="J164" s="271" t="s">
        <v>1697</v>
      </c>
      <c r="K164" s="271"/>
      <c r="L164" s="336"/>
      <c r="M164" s="238"/>
      <c r="P164" s="605"/>
      <c r="Q164" s="628"/>
    </row>
    <row r="165" spans="1:17" s="166" customFormat="1" ht="27" customHeight="1" x14ac:dyDescent="0.2">
      <c r="A165" s="291"/>
      <c r="B165" s="377"/>
      <c r="C165" s="377"/>
      <c r="D165" s="377"/>
      <c r="E165" s="377"/>
      <c r="F165" s="341" t="s">
        <v>1662</v>
      </c>
      <c r="G165" s="350" t="s">
        <v>1959</v>
      </c>
      <c r="H165" s="350" t="s">
        <v>1955</v>
      </c>
      <c r="I165" s="350" t="s">
        <v>3182</v>
      </c>
      <c r="J165" s="350"/>
      <c r="K165" s="376"/>
      <c r="L165" s="376"/>
      <c r="M165" s="376"/>
      <c r="P165" s="605"/>
      <c r="Q165" s="626"/>
    </row>
    <row r="166" spans="1:17" s="166" customFormat="1" ht="13.15" customHeight="1" x14ac:dyDescent="0.2">
      <c r="A166" s="291"/>
      <c r="B166" s="336"/>
      <c r="C166" s="336"/>
      <c r="D166" s="336"/>
      <c r="E166" s="238"/>
      <c r="F166" s="336"/>
      <c r="G166" s="374"/>
      <c r="H166" s="374"/>
      <c r="I166" s="374"/>
      <c r="J166" s="374"/>
      <c r="K166" s="374"/>
      <c r="L166" s="374"/>
      <c r="M166" s="375"/>
      <c r="Q166" s="626"/>
    </row>
    <row r="167" spans="1:17" s="166" customFormat="1" ht="27" customHeight="1" x14ac:dyDescent="0.2">
      <c r="A167" s="291"/>
      <c r="B167" s="336" t="s">
        <v>1698</v>
      </c>
      <c r="C167" s="336"/>
      <c r="D167" s="337"/>
      <c r="E167" s="238" t="s">
        <v>1659</v>
      </c>
      <c r="F167" s="336"/>
      <c r="G167" s="336"/>
      <c r="H167" s="336"/>
      <c r="I167" s="336"/>
      <c r="J167" s="336"/>
      <c r="K167" s="336"/>
      <c r="L167" s="336"/>
      <c r="M167" s="336"/>
      <c r="Q167" s="626"/>
    </row>
    <row r="168" spans="1:17" s="166" customFormat="1" ht="27" customHeight="1" x14ac:dyDescent="0.2">
      <c r="A168" s="291"/>
      <c r="B168" s="271" t="s">
        <v>1694</v>
      </c>
      <c r="C168" s="336"/>
      <c r="D168" s="337"/>
      <c r="E168" s="238"/>
      <c r="F168" s="386" t="s">
        <v>1643</v>
      </c>
      <c r="G168" s="238" t="s">
        <v>1956</v>
      </c>
      <c r="H168" s="238" t="s">
        <v>1679</v>
      </c>
      <c r="I168" s="634" t="s">
        <v>3179</v>
      </c>
      <c r="J168" s="271" t="s">
        <v>1695</v>
      </c>
      <c r="K168" s="271"/>
      <c r="L168" s="336"/>
      <c r="M168" s="238" t="s">
        <v>1661</v>
      </c>
      <c r="Q168" s="626"/>
    </row>
    <row r="169" spans="1:17" s="166" customFormat="1" ht="27" customHeight="1" x14ac:dyDescent="0.2">
      <c r="A169" s="291"/>
      <c r="B169" s="336"/>
      <c r="C169" s="271"/>
      <c r="D169" s="271"/>
      <c r="E169" s="238"/>
      <c r="F169" s="386" t="s">
        <v>1662</v>
      </c>
      <c r="G169" s="387" t="s">
        <v>1957</v>
      </c>
      <c r="H169" s="238" t="s">
        <v>1953</v>
      </c>
      <c r="I169" s="634" t="s">
        <v>3183</v>
      </c>
      <c r="J169" s="336"/>
      <c r="K169" s="336"/>
      <c r="L169" s="336"/>
      <c r="M169" s="336"/>
      <c r="Q169" s="626"/>
    </row>
    <row r="170" spans="1:17" s="166" customFormat="1" ht="27" customHeight="1" x14ac:dyDescent="0.2">
      <c r="A170" s="291"/>
      <c r="B170" s="271" t="s">
        <v>1696</v>
      </c>
      <c r="C170" s="336"/>
      <c r="D170" s="337"/>
      <c r="E170" s="238"/>
      <c r="F170" s="386" t="s">
        <v>1643</v>
      </c>
      <c r="G170" s="238" t="s">
        <v>1958</v>
      </c>
      <c r="H170" s="238" t="s">
        <v>1954</v>
      </c>
      <c r="I170" s="634" t="s">
        <v>3184</v>
      </c>
      <c r="J170" s="271" t="s">
        <v>1697</v>
      </c>
      <c r="K170" s="271"/>
      <c r="L170" s="336"/>
      <c r="M170" s="238"/>
      <c r="Q170" s="626"/>
    </row>
    <row r="171" spans="1:17" s="166" customFormat="1" ht="27" customHeight="1" x14ac:dyDescent="0.2">
      <c r="A171" s="291"/>
      <c r="B171" s="377"/>
      <c r="C171" s="377"/>
      <c r="D171" s="377"/>
      <c r="E171" s="377"/>
      <c r="F171" s="341" t="s">
        <v>1662</v>
      </c>
      <c r="G171" s="388" t="s">
        <v>1959</v>
      </c>
      <c r="H171" s="350" t="s">
        <v>1955</v>
      </c>
      <c r="I171" s="639" t="s">
        <v>3182</v>
      </c>
      <c r="J171" s="350"/>
      <c r="K171" s="376"/>
      <c r="L171" s="376"/>
      <c r="M171" s="376"/>
      <c r="Q171" s="626"/>
    </row>
    <row r="172" spans="1:17" s="166" customFormat="1" ht="13.15" customHeight="1" x14ac:dyDescent="0.3">
      <c r="A172" s="291"/>
      <c r="B172" s="306"/>
      <c r="C172" s="306"/>
      <c r="D172" s="290"/>
      <c r="E172" s="320"/>
      <c r="F172" s="336"/>
      <c r="G172" s="374"/>
      <c r="H172" s="374"/>
      <c r="I172" s="389"/>
      <c r="J172" s="389"/>
      <c r="K172" s="389"/>
      <c r="L172" s="390"/>
      <c r="M172" s="375"/>
      <c r="Q172" s="626"/>
    </row>
    <row r="173" spans="1:17" s="294" customFormat="1" ht="21" customHeight="1" x14ac:dyDescent="0.2">
      <c r="A173" s="291"/>
      <c r="B173" s="391" t="s">
        <v>1699</v>
      </c>
      <c r="C173" s="392"/>
      <c r="D173" s="392"/>
      <c r="E173" s="392"/>
      <c r="F173" s="392"/>
      <c r="G173" s="392"/>
      <c r="H173" s="392"/>
      <c r="I173" s="392"/>
      <c r="J173" s="392"/>
      <c r="K173" s="392"/>
      <c r="L173" s="392"/>
      <c r="M173" s="166"/>
      <c r="N173" s="166"/>
      <c r="O173" s="166"/>
      <c r="P173" s="166"/>
      <c r="Q173" s="629"/>
    </row>
    <row r="174" spans="1:17" s="393" customFormat="1" ht="20.100000000000001" customHeight="1" x14ac:dyDescent="0.2">
      <c r="B174" s="633"/>
      <c r="C174" s="416"/>
      <c r="D174" s="416"/>
      <c r="E174" s="416"/>
      <c r="F174" s="416"/>
      <c r="G174" s="416"/>
      <c r="H174" s="416"/>
      <c r="I174" s="416"/>
      <c r="J174" s="394"/>
      <c r="K174" s="394"/>
      <c r="L174" s="394"/>
      <c r="Q174" s="626"/>
    </row>
    <row r="175" spans="1:17" s="340" customFormat="1" ht="23.25" x14ac:dyDescent="0.25">
      <c r="A175" s="395"/>
      <c r="B175" s="277" t="s">
        <v>1700</v>
      </c>
      <c r="C175" s="362"/>
      <c r="D175" s="363"/>
      <c r="E175" s="363"/>
      <c r="F175" s="363"/>
      <c r="G175" s="363"/>
      <c r="H175" s="363"/>
      <c r="I175" s="396"/>
      <c r="J175" s="363"/>
      <c r="K175" s="363"/>
      <c r="L175" s="396"/>
      <c r="M175" s="396"/>
      <c r="N175" s="397"/>
      <c r="O175" s="397"/>
      <c r="P175" s="397"/>
      <c r="Q175" s="625"/>
    </row>
    <row r="176" spans="1:17" s="294" customFormat="1" ht="18" x14ac:dyDescent="0.25">
      <c r="A176" s="291"/>
      <c r="B176" s="398"/>
      <c r="C176" s="398"/>
      <c r="D176" s="399"/>
      <c r="E176" s="400"/>
      <c r="F176" s="401"/>
      <c r="G176" s="402"/>
      <c r="H176" s="402"/>
      <c r="I176" s="403"/>
      <c r="J176" s="166"/>
      <c r="K176" s="166"/>
      <c r="L176" s="166"/>
      <c r="M176" s="166"/>
      <c r="N176" s="166"/>
      <c r="O176" s="166"/>
      <c r="P176" s="166"/>
      <c r="Q176" s="629"/>
    </row>
    <row r="177" spans="1:17" s="294" customFormat="1" ht="27" customHeight="1" x14ac:dyDescent="0.3">
      <c r="A177" s="291"/>
      <c r="B177" s="270" t="s">
        <v>1701</v>
      </c>
      <c r="C177" s="273"/>
      <c r="D177" s="404"/>
      <c r="E177" s="404"/>
      <c r="F177" s="341"/>
      <c r="G177" s="405" t="s">
        <v>1702</v>
      </c>
      <c r="H177" s="405" t="s">
        <v>1656</v>
      </c>
      <c r="I177" s="405" t="s">
        <v>3170</v>
      </c>
      <c r="J177" s="406" t="s">
        <v>1700</v>
      </c>
      <c r="K177" s="166"/>
      <c r="L177" s="166"/>
      <c r="M177" s="166"/>
      <c r="N177" s="166"/>
      <c r="O177" s="166"/>
      <c r="P177" s="166"/>
      <c r="Q177" s="629"/>
    </row>
    <row r="178" spans="1:17" s="294" customFormat="1" ht="27" customHeight="1" x14ac:dyDescent="0.3">
      <c r="A178" s="291"/>
      <c r="B178" s="407" t="s">
        <v>1703</v>
      </c>
      <c r="C178" s="408"/>
      <c r="D178" s="404"/>
      <c r="E178" s="404"/>
      <c r="F178" s="341"/>
      <c r="G178" s="238" t="s">
        <v>1644</v>
      </c>
      <c r="H178" s="238" t="s">
        <v>1704</v>
      </c>
      <c r="I178" s="607" t="s">
        <v>3177</v>
      </c>
      <c r="J178" s="409" t="s">
        <v>1569</v>
      </c>
      <c r="K178" s="359"/>
      <c r="L178" s="359"/>
      <c r="M178" s="166"/>
      <c r="N178" s="166"/>
      <c r="O178" s="166"/>
      <c r="P178" s="166"/>
      <c r="Q178" s="629"/>
    </row>
    <row r="179" spans="1:17" s="294" customFormat="1" ht="18" x14ac:dyDescent="0.25">
      <c r="A179" s="291"/>
      <c r="B179" s="410"/>
      <c r="C179" s="410"/>
      <c r="D179" s="411"/>
      <c r="E179" s="411"/>
      <c r="F179" s="412"/>
      <c r="G179" s="413"/>
      <c r="H179" s="413"/>
      <c r="I179" s="266"/>
      <c r="J179" s="359"/>
      <c r="K179" s="359"/>
      <c r="L179" s="359"/>
      <c r="M179" s="166"/>
      <c r="N179" s="166"/>
      <c r="O179" s="166"/>
      <c r="P179" s="166"/>
      <c r="Q179" s="629"/>
    </row>
    <row r="180" spans="1:17" s="294" customFormat="1" ht="21.75" customHeight="1" x14ac:dyDescent="0.2">
      <c r="A180" s="291"/>
      <c r="B180" s="360" t="s">
        <v>2660</v>
      </c>
      <c r="C180" s="360"/>
      <c r="D180" s="360"/>
      <c r="E180" s="360"/>
      <c r="F180" s="360"/>
      <c r="G180" s="360"/>
      <c r="H180" s="360"/>
      <c r="I180" s="360"/>
      <c r="J180" s="360"/>
      <c r="K180" s="360"/>
      <c r="L180" s="360"/>
      <c r="M180" s="360"/>
      <c r="N180" s="166"/>
      <c r="O180" s="166"/>
      <c r="P180" s="166"/>
      <c r="Q180" s="629"/>
    </row>
    <row r="181" spans="1:17" s="294" customFormat="1" ht="21" customHeight="1" x14ac:dyDescent="0.2">
      <c r="A181" s="291"/>
      <c r="B181" s="360" t="s">
        <v>2661</v>
      </c>
      <c r="C181" s="360"/>
      <c r="D181" s="360"/>
      <c r="E181" s="360"/>
      <c r="F181" s="360"/>
      <c r="G181" s="360"/>
      <c r="H181" s="360"/>
      <c r="I181" s="360"/>
      <c r="J181" s="360"/>
      <c r="K181" s="360"/>
      <c r="L181" s="360"/>
      <c r="M181" s="360"/>
      <c r="N181" s="166"/>
      <c r="O181" s="166"/>
      <c r="P181" s="166"/>
      <c r="Q181" s="629"/>
    </row>
    <row r="182" spans="1:17" s="294" customFormat="1" ht="15" x14ac:dyDescent="0.2">
      <c r="A182" s="291"/>
      <c r="B182" s="166"/>
      <c r="C182" s="166"/>
      <c r="D182" s="400"/>
      <c r="E182" s="400"/>
      <c r="F182" s="401"/>
      <c r="G182" s="414"/>
      <c r="H182" s="414"/>
      <c r="I182" s="415"/>
      <c r="J182" s="166"/>
      <c r="K182" s="166"/>
      <c r="L182" s="166"/>
      <c r="M182" s="166"/>
      <c r="N182" s="166"/>
      <c r="O182" s="166"/>
      <c r="P182" s="166"/>
      <c r="Q182" s="629"/>
    </row>
    <row r="183" spans="1:17" s="294" customFormat="1" ht="25.5" customHeight="1" x14ac:dyDescent="0.2">
      <c r="A183" s="291"/>
      <c r="B183" s="391" t="s">
        <v>1705</v>
      </c>
      <c r="C183" s="391"/>
      <c r="D183" s="391"/>
      <c r="E183" s="391"/>
      <c r="F183" s="391"/>
      <c r="G183" s="391"/>
      <c r="H183" s="391"/>
      <c r="I183" s="391"/>
      <c r="J183" s="391"/>
      <c r="K183" s="391"/>
      <c r="L183" s="391"/>
      <c r="M183" s="166"/>
      <c r="N183" s="166"/>
      <c r="O183" s="166"/>
      <c r="P183" s="166"/>
      <c r="Q183" s="629"/>
    </row>
    <row r="184" spans="1:17" s="294" customFormat="1" ht="20.100000000000001" customHeight="1" x14ac:dyDescent="0.2">
      <c r="A184" s="291"/>
      <c r="B184" s="391"/>
      <c r="C184" s="416"/>
      <c r="D184" s="416"/>
      <c r="E184" s="416"/>
      <c r="F184" s="416"/>
      <c r="G184" s="416"/>
      <c r="H184" s="416"/>
      <c r="I184" s="416"/>
      <c r="J184" s="416"/>
      <c r="K184" s="416"/>
      <c r="L184" s="416"/>
      <c r="M184" s="166"/>
      <c r="N184" s="166"/>
      <c r="O184" s="166"/>
      <c r="P184" s="166"/>
      <c r="Q184" s="629"/>
    </row>
    <row r="185" spans="1:17" s="340" customFormat="1" ht="23.25" x14ac:dyDescent="0.25">
      <c r="A185" s="395"/>
      <c r="B185" s="277" t="s">
        <v>1706</v>
      </c>
      <c r="C185" s="362"/>
      <c r="D185" s="363"/>
      <c r="E185" s="363"/>
      <c r="F185" s="363"/>
      <c r="G185" s="363"/>
      <c r="H185" s="363"/>
      <c r="I185" s="363"/>
      <c r="J185" s="363"/>
      <c r="K185" s="363"/>
      <c r="L185" s="396"/>
      <c r="M185" s="396"/>
      <c r="N185" s="397"/>
      <c r="O185" s="397"/>
      <c r="P185" s="397"/>
      <c r="Q185" s="625"/>
    </row>
    <row r="186" spans="1:17" s="294" customFormat="1" ht="18" x14ac:dyDescent="0.2">
      <c r="A186" s="291"/>
      <c r="B186" s="398"/>
      <c r="C186" s="398"/>
      <c r="D186" s="400"/>
      <c r="E186" s="400"/>
      <c r="F186" s="401"/>
      <c r="G186" s="414"/>
      <c r="H186" s="414"/>
      <c r="I186" s="415"/>
      <c r="J186" s="166"/>
      <c r="K186" s="166"/>
      <c r="L186" s="166"/>
      <c r="M186" s="166"/>
      <c r="N186" s="166"/>
      <c r="O186" s="166"/>
      <c r="P186" s="166"/>
      <c r="Q186" s="629"/>
    </row>
    <row r="187" spans="1:17" s="294" customFormat="1" ht="20.25" x14ac:dyDescent="0.3">
      <c r="A187" s="291"/>
      <c r="B187" s="417" t="s">
        <v>1707</v>
      </c>
      <c r="C187" s="417"/>
      <c r="D187" s="404"/>
      <c r="E187" s="404"/>
      <c r="F187" s="341"/>
      <c r="G187" s="238"/>
      <c r="H187" s="320" t="s">
        <v>1628</v>
      </c>
      <c r="I187" s="166"/>
      <c r="J187" s="166"/>
      <c r="K187" s="166"/>
      <c r="L187" s="166"/>
      <c r="M187" s="166"/>
      <c r="N187" s="166"/>
      <c r="O187" s="166"/>
      <c r="P187" s="166"/>
      <c r="Q187" s="629"/>
    </row>
    <row r="188" spans="1:17" s="294" customFormat="1" ht="20.25" x14ac:dyDescent="0.3">
      <c r="A188" s="291"/>
      <c r="B188" s="417" t="s">
        <v>1708</v>
      </c>
      <c r="C188" s="417"/>
      <c r="D188" s="404"/>
      <c r="E188" s="404"/>
      <c r="F188" s="341"/>
      <c r="G188" s="238"/>
      <c r="H188" s="320" t="s">
        <v>1628</v>
      </c>
      <c r="I188" s="166"/>
      <c r="J188" s="166"/>
      <c r="K188" s="166"/>
      <c r="L188" s="166"/>
      <c r="M188" s="166"/>
      <c r="N188" s="166"/>
      <c r="O188" s="166"/>
      <c r="P188" s="166"/>
      <c r="Q188" s="629"/>
    </row>
    <row r="189" spans="1:17" s="294" customFormat="1" ht="20.25" x14ac:dyDescent="0.3">
      <c r="A189" s="291"/>
      <c r="B189" s="417" t="s">
        <v>1709</v>
      </c>
      <c r="C189" s="417"/>
      <c r="D189" s="404"/>
      <c r="E189" s="404"/>
      <c r="F189" s="341"/>
      <c r="G189" s="238"/>
      <c r="H189" s="320" t="s">
        <v>1628</v>
      </c>
      <c r="I189" s="166"/>
      <c r="J189" s="166"/>
      <c r="K189" s="166"/>
      <c r="L189" s="166"/>
      <c r="M189" s="166"/>
      <c r="N189" s="166"/>
      <c r="O189" s="166"/>
      <c r="P189" s="166"/>
      <c r="Q189" s="629"/>
    </row>
    <row r="190" spans="1:17" s="294" customFormat="1" ht="20.100000000000001" customHeight="1" x14ac:dyDescent="0.2">
      <c r="A190" s="291"/>
      <c r="B190" s="400"/>
      <c r="C190" s="400"/>
      <c r="D190" s="400"/>
      <c r="E190" s="400"/>
      <c r="F190" s="401"/>
      <c r="G190" s="414"/>
      <c r="H190" s="414"/>
      <c r="I190" s="415"/>
      <c r="J190" s="166"/>
      <c r="K190" s="166"/>
      <c r="L190" s="166"/>
      <c r="M190" s="166"/>
      <c r="N190" s="166"/>
      <c r="O190" s="166"/>
      <c r="P190" s="166"/>
      <c r="Q190" s="629"/>
    </row>
    <row r="191" spans="1:17" s="340" customFormat="1" ht="23.25" x14ac:dyDescent="0.25">
      <c r="A191" s="395"/>
      <c r="B191" s="277" t="s">
        <v>1710</v>
      </c>
      <c r="C191" s="362"/>
      <c r="D191" s="363"/>
      <c r="E191" s="363"/>
      <c r="F191" s="363"/>
      <c r="G191" s="363"/>
      <c r="H191" s="363"/>
      <c r="I191" s="363"/>
      <c r="J191" s="363"/>
      <c r="K191" s="363"/>
      <c r="L191" s="396"/>
      <c r="M191" s="396"/>
      <c r="N191" s="397"/>
      <c r="O191" s="397"/>
      <c r="P191" s="397"/>
      <c r="Q191" s="625"/>
    </row>
    <row r="192" spans="1:17" s="166" customFormat="1" ht="15.75" x14ac:dyDescent="0.25">
      <c r="A192" s="326"/>
      <c r="Q192" s="626"/>
    </row>
    <row r="193" spans="1:17" s="294" customFormat="1" ht="20.25" x14ac:dyDescent="0.3">
      <c r="A193" s="291" t="s">
        <v>1711</v>
      </c>
      <c r="B193" s="300" t="s">
        <v>1712</v>
      </c>
      <c r="C193" s="300"/>
      <c r="D193" s="300"/>
      <c r="E193" s="300"/>
      <c r="F193" s="168"/>
      <c r="G193" s="168"/>
      <c r="H193" s="167">
        <v>66675825125</v>
      </c>
      <c r="I193" s="168"/>
      <c r="J193" s="168"/>
      <c r="K193" s="418"/>
      <c r="L193" s="418"/>
      <c r="Q193" s="629"/>
    </row>
    <row r="194" spans="1:17" s="294" customFormat="1" ht="20.25" x14ac:dyDescent="0.3">
      <c r="A194" s="291"/>
      <c r="B194" s="168"/>
      <c r="C194" s="168"/>
      <c r="D194" s="168"/>
      <c r="E194" s="168"/>
      <c r="F194" s="168"/>
      <c r="G194" s="168"/>
      <c r="H194" s="168"/>
      <c r="I194" s="168"/>
      <c r="J194" s="168"/>
      <c r="K194" s="168"/>
      <c r="L194" s="290"/>
      <c r="Q194" s="629"/>
    </row>
    <row r="195" spans="1:17" s="294" customFormat="1" ht="20.25" x14ac:dyDescent="0.3">
      <c r="A195" s="291"/>
      <c r="B195" s="175" t="s">
        <v>1713</v>
      </c>
      <c r="C195" s="175"/>
      <c r="D195" s="175"/>
      <c r="E195" s="175"/>
      <c r="F195" s="168"/>
      <c r="G195" s="168"/>
      <c r="H195" s="169">
        <v>89128727254.35463</v>
      </c>
      <c r="I195" s="168"/>
      <c r="J195" s="168" t="s">
        <v>1714</v>
      </c>
      <c r="K195" s="168"/>
      <c r="L195" s="701">
        <v>93710952190.341309</v>
      </c>
      <c r="Q195" s="629"/>
    </row>
    <row r="196" spans="1:17" s="294" customFormat="1" ht="23.25" x14ac:dyDescent="0.3">
      <c r="A196" s="291"/>
      <c r="B196" s="419" t="s">
        <v>1715</v>
      </c>
      <c r="C196" s="419"/>
      <c r="D196" s="420"/>
      <c r="E196" s="420"/>
      <c r="F196" s="168"/>
      <c r="G196" s="168"/>
      <c r="H196" s="170"/>
      <c r="I196" s="168"/>
      <c r="J196" s="168" t="s">
        <v>1716</v>
      </c>
      <c r="K196" s="168"/>
      <c r="L196" s="701">
        <v>89128727254.35463</v>
      </c>
      <c r="Q196" s="629"/>
    </row>
    <row r="197" spans="1:17" s="166" customFormat="1" ht="23.25" x14ac:dyDescent="0.3">
      <c r="A197" s="291"/>
      <c r="B197" s="419" t="s">
        <v>1717</v>
      </c>
      <c r="C197" s="419"/>
      <c r="D197" s="168"/>
      <c r="E197" s="168"/>
      <c r="F197" s="168"/>
      <c r="G197" s="168"/>
      <c r="H197" s="170"/>
      <c r="I197" s="168"/>
      <c r="J197" s="168" t="s">
        <v>1718</v>
      </c>
      <c r="K197" s="168"/>
      <c r="L197" s="702">
        <v>0.95</v>
      </c>
      <c r="M197" s="294"/>
      <c r="N197" s="294"/>
      <c r="O197" s="294"/>
      <c r="P197" s="294"/>
      <c r="Q197" s="626"/>
    </row>
    <row r="198" spans="1:17" s="166" customFormat="1" ht="20.25" x14ac:dyDescent="0.3">
      <c r="A198" s="291"/>
      <c r="B198" s="168" t="s">
        <v>1719</v>
      </c>
      <c r="C198" s="168"/>
      <c r="D198" s="168"/>
      <c r="E198" s="168"/>
      <c r="F198" s="168"/>
      <c r="G198" s="168"/>
      <c r="H198" s="171">
        <v>0</v>
      </c>
      <c r="I198" s="168"/>
      <c r="J198" s="168" t="s">
        <v>1720</v>
      </c>
      <c r="K198" s="168"/>
      <c r="L198" s="703">
        <v>0.97</v>
      </c>
      <c r="M198" s="294"/>
      <c r="N198" s="294"/>
      <c r="O198" s="294"/>
      <c r="P198" s="294"/>
      <c r="Q198" s="626"/>
    </row>
    <row r="199" spans="1:17" s="166" customFormat="1" ht="20.25" x14ac:dyDescent="0.3">
      <c r="A199" s="291"/>
      <c r="B199" s="168" t="s">
        <v>1721</v>
      </c>
      <c r="C199" s="168"/>
      <c r="D199" s="168"/>
      <c r="E199" s="168"/>
      <c r="F199" s="168"/>
      <c r="G199" s="168"/>
      <c r="H199" s="171"/>
      <c r="I199" s="168"/>
      <c r="J199" s="168"/>
      <c r="K199" s="168"/>
      <c r="L199" s="290"/>
      <c r="M199" s="294"/>
      <c r="N199" s="294"/>
      <c r="O199" s="294"/>
      <c r="P199" s="294"/>
      <c r="Q199" s="626"/>
    </row>
    <row r="200" spans="1:17" s="166" customFormat="1" ht="20.25" x14ac:dyDescent="0.3">
      <c r="A200" s="291"/>
      <c r="B200" s="419" t="s">
        <v>1722</v>
      </c>
      <c r="C200" s="419"/>
      <c r="D200" s="420"/>
      <c r="E200" s="420"/>
      <c r="F200" s="168"/>
      <c r="G200" s="168"/>
      <c r="H200" s="169">
        <v>100</v>
      </c>
      <c r="I200" s="168"/>
      <c r="J200" s="175" t="s">
        <v>1913</v>
      </c>
      <c r="K200" s="175"/>
      <c r="L200" s="704">
        <v>1.03</v>
      </c>
      <c r="M200" s="294"/>
      <c r="N200" s="294"/>
      <c r="O200" s="294"/>
      <c r="P200" s="294"/>
      <c r="Q200" s="626"/>
    </row>
    <row r="201" spans="1:17" s="314" customFormat="1" ht="23.25" x14ac:dyDescent="0.3">
      <c r="A201" s="315"/>
      <c r="B201" s="419" t="s">
        <v>1723</v>
      </c>
      <c r="C201" s="422"/>
      <c r="D201" s="422"/>
      <c r="E201" s="422"/>
      <c r="F201" s="175"/>
      <c r="G201" s="175"/>
      <c r="H201" s="172">
        <v>0</v>
      </c>
      <c r="I201" s="175"/>
      <c r="J201" s="168" t="s">
        <v>1724</v>
      </c>
      <c r="K201" s="168"/>
      <c r="L201" s="705">
        <v>1.0526315788883402</v>
      </c>
      <c r="M201" s="423"/>
      <c r="N201" s="423"/>
      <c r="O201" s="423"/>
      <c r="P201" s="423"/>
      <c r="Q201" s="628"/>
    </row>
    <row r="202" spans="1:17" s="166" customFormat="1" ht="20.25" x14ac:dyDescent="0.3">
      <c r="A202" s="291"/>
      <c r="B202" s="419" t="s">
        <v>1725</v>
      </c>
      <c r="C202" s="419"/>
      <c r="D202" s="420"/>
      <c r="E202" s="420"/>
      <c r="F202" s="168"/>
      <c r="G202" s="168"/>
      <c r="H202" s="171">
        <v>0</v>
      </c>
      <c r="I202" s="168"/>
      <c r="M202" s="294"/>
      <c r="N202" s="294"/>
      <c r="O202" s="294"/>
      <c r="P202" s="294"/>
      <c r="Q202" s="626"/>
    </row>
    <row r="203" spans="1:17" s="166" customFormat="1" ht="20.25" x14ac:dyDescent="0.3">
      <c r="A203" s="291"/>
      <c r="B203" s="168" t="s">
        <v>1726</v>
      </c>
      <c r="C203" s="168"/>
      <c r="D203" s="168"/>
      <c r="E203" s="168"/>
      <c r="F203" s="168"/>
      <c r="G203" s="168"/>
      <c r="H203" s="171">
        <v>0</v>
      </c>
      <c r="I203" s="168"/>
      <c r="J203" s="168"/>
      <c r="K203" s="168"/>
      <c r="L203" s="168"/>
      <c r="M203" s="294"/>
      <c r="N203" s="294"/>
      <c r="O203" s="294"/>
      <c r="P203" s="294"/>
      <c r="Q203" s="626"/>
    </row>
    <row r="204" spans="1:17" s="166" customFormat="1" ht="20.25" x14ac:dyDescent="0.3">
      <c r="A204" s="291"/>
      <c r="B204" s="168" t="s">
        <v>1727</v>
      </c>
      <c r="C204" s="168"/>
      <c r="D204" s="168"/>
      <c r="E204" s="168"/>
      <c r="F204" s="168"/>
      <c r="G204" s="168"/>
      <c r="H204" s="171">
        <v>0</v>
      </c>
      <c r="I204" s="168"/>
      <c r="J204" s="168"/>
      <c r="K204" s="168"/>
      <c r="L204" s="168"/>
      <c r="M204" s="294"/>
      <c r="N204" s="294"/>
      <c r="O204" s="294"/>
      <c r="P204" s="294"/>
      <c r="Q204" s="626"/>
    </row>
    <row r="205" spans="1:17" s="166" customFormat="1" ht="20.25" x14ac:dyDescent="0.3">
      <c r="A205" s="291"/>
      <c r="B205" s="168" t="s">
        <v>1728</v>
      </c>
      <c r="C205" s="168"/>
      <c r="D205" s="168"/>
      <c r="E205" s="168"/>
      <c r="F205" s="168"/>
      <c r="G205" s="168"/>
      <c r="H205" s="171">
        <v>0</v>
      </c>
      <c r="I205" s="168"/>
      <c r="J205" s="168"/>
      <c r="K205" s="168"/>
      <c r="L205" s="168"/>
      <c r="M205" s="294"/>
      <c r="N205" s="294"/>
      <c r="O205" s="294"/>
      <c r="P205" s="294"/>
      <c r="Q205" s="626"/>
    </row>
    <row r="206" spans="1:17" s="166" customFormat="1" ht="20.25" x14ac:dyDescent="0.3">
      <c r="A206" s="291"/>
      <c r="B206" s="168" t="s">
        <v>1729</v>
      </c>
      <c r="C206" s="168"/>
      <c r="D206" s="168"/>
      <c r="E206" s="168"/>
      <c r="F206" s="168"/>
      <c r="G206" s="168"/>
      <c r="H206" s="171">
        <v>0</v>
      </c>
      <c r="I206" s="168"/>
      <c r="J206" s="168"/>
      <c r="K206" s="168"/>
      <c r="L206" s="168"/>
      <c r="M206" s="294"/>
      <c r="N206" s="294"/>
      <c r="O206" s="294"/>
      <c r="P206" s="294"/>
      <c r="Q206" s="626"/>
    </row>
    <row r="207" spans="1:17" s="166" customFormat="1" ht="21" thickBot="1" x14ac:dyDescent="0.35">
      <c r="A207" s="291"/>
      <c r="B207" s="424" t="s">
        <v>1730</v>
      </c>
      <c r="C207" s="424"/>
      <c r="D207" s="425"/>
      <c r="E207" s="425"/>
      <c r="F207" s="168"/>
      <c r="G207" s="168"/>
      <c r="H207" s="173">
        <v>89128727354.35463</v>
      </c>
      <c r="I207" s="168"/>
      <c r="J207" s="168"/>
      <c r="K207" s="168"/>
      <c r="L207" s="168"/>
      <c r="M207" s="294"/>
      <c r="N207" s="294"/>
      <c r="O207" s="294"/>
      <c r="P207" s="294"/>
      <c r="Q207" s="626"/>
    </row>
    <row r="208" spans="1:17" s="166" customFormat="1" ht="21" thickTop="1" x14ac:dyDescent="0.3">
      <c r="A208" s="291"/>
      <c r="B208" s="168"/>
      <c r="C208" s="168"/>
      <c r="D208" s="168"/>
      <c r="E208" s="168"/>
      <c r="F208" s="168"/>
      <c r="G208" s="168"/>
      <c r="H208" s="168"/>
      <c r="I208" s="168"/>
      <c r="J208" s="168"/>
      <c r="K208" s="168"/>
      <c r="L208" s="168"/>
      <c r="M208" s="294"/>
      <c r="N208" s="294"/>
      <c r="O208" s="294"/>
      <c r="P208" s="294"/>
      <c r="Q208" s="626"/>
    </row>
    <row r="209" spans="1:17" s="166" customFormat="1" ht="20.25" x14ac:dyDescent="0.3">
      <c r="A209" s="291" t="s">
        <v>1731</v>
      </c>
      <c r="B209" s="300" t="s">
        <v>1732</v>
      </c>
      <c r="C209" s="300"/>
      <c r="D209" s="300"/>
      <c r="E209" s="300"/>
      <c r="F209" s="168"/>
      <c r="G209" s="168"/>
      <c r="H209" s="426" t="s">
        <v>3147</v>
      </c>
      <c r="I209" s="168"/>
      <c r="J209" s="168"/>
      <c r="K209" s="168"/>
      <c r="L209" s="168"/>
      <c r="M209" s="294"/>
      <c r="N209" s="294"/>
      <c r="O209" s="294"/>
      <c r="P209" s="294"/>
      <c r="Q209" s="626"/>
    </row>
    <row r="210" spans="1:17" s="166" customFormat="1" ht="16.5" x14ac:dyDescent="0.25">
      <c r="A210" s="291"/>
      <c r="B210" s="427"/>
      <c r="C210" s="427"/>
      <c r="D210" s="427"/>
      <c r="E210" s="427"/>
      <c r="F210" s="427"/>
      <c r="G210" s="427"/>
      <c r="H210" s="427"/>
      <c r="I210" s="427"/>
      <c r="J210" s="427"/>
      <c r="K210" s="427"/>
      <c r="L210" s="427"/>
      <c r="M210" s="294"/>
      <c r="N210" s="294"/>
      <c r="O210" s="294"/>
      <c r="P210" s="294"/>
      <c r="Q210" s="626"/>
    </row>
    <row r="211" spans="1:17" s="166" customFormat="1" ht="25.5" customHeight="1" x14ac:dyDescent="0.25">
      <c r="A211" s="291"/>
      <c r="B211" s="428" t="s">
        <v>1733</v>
      </c>
      <c r="C211" s="429"/>
      <c r="D211" s="427"/>
      <c r="E211" s="427"/>
      <c r="F211" s="427"/>
      <c r="G211" s="427"/>
      <c r="H211" s="427"/>
      <c r="I211" s="427"/>
      <c r="J211" s="427"/>
      <c r="K211" s="427"/>
      <c r="L211" s="427"/>
      <c r="M211" s="294"/>
      <c r="N211" s="294"/>
      <c r="O211" s="294"/>
      <c r="P211" s="294"/>
      <c r="Q211" s="626"/>
    </row>
    <row r="212" spans="1:17" s="166" customFormat="1" ht="21.75" customHeight="1" x14ac:dyDescent="0.2">
      <c r="A212" s="291"/>
      <c r="B212" s="391" t="s">
        <v>2662</v>
      </c>
      <c r="C212" s="391"/>
      <c r="D212" s="391"/>
      <c r="E212" s="391"/>
      <c r="F212" s="391"/>
      <c r="G212" s="391"/>
      <c r="H212" s="391"/>
      <c r="I212" s="391"/>
      <c r="J212" s="391"/>
      <c r="K212" s="391"/>
      <c r="L212" s="391"/>
      <c r="M212" s="391"/>
      <c r="N212" s="294"/>
      <c r="O212" s="294"/>
      <c r="P212" s="294"/>
      <c r="Q212" s="626"/>
    </row>
    <row r="213" spans="1:17" s="166" customFormat="1" ht="21.75" customHeight="1" x14ac:dyDescent="0.2">
      <c r="A213" s="291"/>
      <c r="B213" s="391" t="s">
        <v>2663</v>
      </c>
      <c r="C213" s="391"/>
      <c r="D213" s="391"/>
      <c r="E213" s="391"/>
      <c r="F213" s="391"/>
      <c r="G213" s="391"/>
      <c r="H213" s="391"/>
      <c r="I213" s="391"/>
      <c r="J213" s="391"/>
      <c r="K213" s="391"/>
      <c r="L213" s="391"/>
      <c r="M213" s="391"/>
      <c r="N213" s="294"/>
      <c r="O213" s="294"/>
      <c r="P213" s="294"/>
      <c r="Q213" s="626"/>
    </row>
    <row r="214" spans="1:17" s="166" customFormat="1" ht="19.5" customHeight="1" x14ac:dyDescent="0.2">
      <c r="A214" s="291"/>
      <c r="B214" s="325"/>
      <c r="C214" s="325"/>
      <c r="D214" s="325"/>
      <c r="E214" s="325"/>
      <c r="F214" s="325"/>
      <c r="G214" s="325"/>
      <c r="H214" s="325"/>
      <c r="I214" s="325"/>
      <c r="J214" s="325"/>
      <c r="K214" s="325"/>
      <c r="L214" s="325"/>
      <c r="M214" s="325"/>
      <c r="N214" s="294"/>
      <c r="O214" s="294"/>
      <c r="P214" s="294"/>
      <c r="Q214" s="626"/>
    </row>
    <row r="215" spans="1:17" s="340" customFormat="1" ht="23.25" x14ac:dyDescent="0.25">
      <c r="A215" s="361"/>
      <c r="B215" s="277" t="s">
        <v>1734</v>
      </c>
      <c r="C215" s="362"/>
      <c r="D215" s="430"/>
      <c r="E215" s="430"/>
      <c r="F215" s="430"/>
      <c r="G215" s="430"/>
      <c r="H215" s="430"/>
      <c r="I215" s="430"/>
      <c r="J215" s="430"/>
      <c r="K215" s="430"/>
      <c r="L215" s="430"/>
      <c r="M215" s="396"/>
      <c r="N215" s="397"/>
      <c r="O215" s="397"/>
      <c r="P215" s="397"/>
    </row>
    <row r="216" spans="1:17" s="166" customFormat="1" ht="15.75" x14ac:dyDescent="0.25">
      <c r="A216" s="326"/>
    </row>
    <row r="217" spans="1:17" s="166" customFormat="1" ht="20.25" x14ac:dyDescent="0.3">
      <c r="A217" s="291" t="s">
        <v>1735</v>
      </c>
      <c r="B217" s="296" t="s">
        <v>1736</v>
      </c>
      <c r="C217" s="296"/>
      <c r="D217" s="296"/>
      <c r="E217" s="296"/>
      <c r="F217" s="296"/>
      <c r="G217" s="296"/>
      <c r="H217" s="706">
        <v>68729378877.067001</v>
      </c>
    </row>
    <row r="218" spans="1:17" s="166" customFormat="1" ht="20.25" x14ac:dyDescent="0.3">
      <c r="A218" s="291"/>
      <c r="B218" s="290"/>
      <c r="C218" s="290"/>
      <c r="D218" s="290"/>
      <c r="E218" s="290"/>
      <c r="F218" s="290"/>
      <c r="G218" s="290"/>
      <c r="H218" s="290"/>
    </row>
    <row r="219" spans="1:17" s="166" customFormat="1" ht="23.25" customHeight="1" x14ac:dyDescent="0.3">
      <c r="A219" s="291"/>
      <c r="B219" s="313" t="s">
        <v>1737</v>
      </c>
      <c r="C219" s="313"/>
      <c r="D219" s="313"/>
      <c r="E219" s="313"/>
      <c r="F219" s="290"/>
      <c r="G219" s="290"/>
      <c r="H219" s="707">
        <v>92662338607.974976</v>
      </c>
    </row>
    <row r="220" spans="1:17" s="166" customFormat="1" ht="23.25" customHeight="1" x14ac:dyDescent="0.3">
      <c r="A220" s="291"/>
      <c r="B220" s="290" t="s">
        <v>1719</v>
      </c>
      <c r="C220" s="290"/>
      <c r="D220" s="290"/>
      <c r="E220" s="290"/>
      <c r="F220" s="290"/>
      <c r="G220" s="290"/>
      <c r="H220" s="171">
        <v>0</v>
      </c>
    </row>
    <row r="221" spans="1:17" s="166" customFormat="1" ht="23.25" customHeight="1" x14ac:dyDescent="0.3">
      <c r="A221" s="291"/>
      <c r="B221" s="168" t="s">
        <v>1721</v>
      </c>
      <c r="C221" s="168"/>
      <c r="D221" s="168"/>
      <c r="E221" s="168"/>
      <c r="F221" s="168"/>
      <c r="G221" s="168"/>
      <c r="H221" s="171"/>
      <c r="I221" s="294"/>
      <c r="J221" s="294"/>
      <c r="K221" s="294"/>
      <c r="L221" s="294"/>
      <c r="M221" s="294"/>
      <c r="N221" s="294"/>
      <c r="O221" s="294"/>
      <c r="P221" s="294"/>
    </row>
    <row r="222" spans="1:17" s="166" customFormat="1" ht="23.25" customHeight="1" x14ac:dyDescent="0.3">
      <c r="A222" s="291"/>
      <c r="B222" s="419" t="s">
        <v>1722</v>
      </c>
      <c r="C222" s="419"/>
      <c r="D222" s="420"/>
      <c r="E222" s="420"/>
      <c r="F222" s="168"/>
      <c r="G222" s="168"/>
      <c r="H222" s="169">
        <v>100</v>
      </c>
      <c r="I222" s="294"/>
      <c r="J222" s="294"/>
      <c r="K222" s="294"/>
      <c r="L222" s="294"/>
      <c r="M222" s="294"/>
      <c r="N222" s="294"/>
      <c r="O222" s="294"/>
      <c r="P222" s="294"/>
    </row>
    <row r="223" spans="1:17" s="166" customFormat="1" ht="23.25" customHeight="1" x14ac:dyDescent="0.3">
      <c r="A223" s="291"/>
      <c r="B223" s="419" t="s">
        <v>1723</v>
      </c>
      <c r="C223" s="419"/>
      <c r="D223" s="420"/>
      <c r="E223" s="420"/>
      <c r="F223" s="168"/>
      <c r="G223" s="168"/>
      <c r="H223" s="171">
        <v>0</v>
      </c>
      <c r="I223" s="294"/>
      <c r="J223" s="294"/>
      <c r="K223" s="294"/>
      <c r="L223" s="294"/>
      <c r="M223" s="294"/>
      <c r="N223" s="294"/>
      <c r="O223" s="294"/>
      <c r="P223" s="294"/>
    </row>
    <row r="224" spans="1:17" s="166" customFormat="1" ht="23.25" customHeight="1" x14ac:dyDescent="0.3">
      <c r="A224" s="291"/>
      <c r="B224" s="419" t="s">
        <v>1725</v>
      </c>
      <c r="C224" s="419"/>
      <c r="D224" s="420"/>
      <c r="E224" s="420"/>
      <c r="F224" s="168"/>
      <c r="G224" s="168"/>
      <c r="H224" s="171">
        <v>0</v>
      </c>
      <c r="I224" s="294"/>
      <c r="J224" s="294"/>
      <c r="K224" s="294"/>
      <c r="L224" s="294"/>
      <c r="M224" s="294"/>
      <c r="N224" s="294"/>
      <c r="O224" s="294"/>
      <c r="P224" s="294"/>
    </row>
    <row r="225" spans="1:13" s="166" customFormat="1" ht="23.25" customHeight="1" x14ac:dyDescent="0.3">
      <c r="A225" s="291"/>
      <c r="B225" s="290" t="s">
        <v>1738</v>
      </c>
      <c r="C225" s="290"/>
      <c r="D225" s="290"/>
      <c r="E225" s="290"/>
      <c r="F225" s="290"/>
      <c r="G225" s="290"/>
      <c r="H225" s="171">
        <v>0</v>
      </c>
    </row>
    <row r="226" spans="1:13" s="166" customFormat="1" ht="23.25" customHeight="1" x14ac:dyDescent="0.3">
      <c r="A226" s="291"/>
      <c r="B226" s="290" t="s">
        <v>1727</v>
      </c>
      <c r="C226" s="290"/>
      <c r="D226" s="290"/>
      <c r="E226" s="290"/>
      <c r="F226" s="290"/>
      <c r="G226" s="290"/>
      <c r="H226" s="171">
        <v>0</v>
      </c>
    </row>
    <row r="227" spans="1:13" s="166" customFormat="1" ht="23.25" customHeight="1" x14ac:dyDescent="0.3">
      <c r="A227" s="291"/>
      <c r="B227" s="290" t="s">
        <v>1739</v>
      </c>
      <c r="C227" s="290"/>
      <c r="D227" s="290"/>
      <c r="E227" s="290"/>
      <c r="F227" s="290"/>
      <c r="G227" s="290"/>
      <c r="H227" s="171">
        <v>0</v>
      </c>
    </row>
    <row r="228" spans="1:13" s="166" customFormat="1" ht="23.25" customHeight="1" thickBot="1" x14ac:dyDescent="0.35">
      <c r="A228" s="291"/>
      <c r="B228" s="431" t="s">
        <v>1740</v>
      </c>
      <c r="C228" s="431"/>
      <c r="D228" s="296"/>
      <c r="E228" s="296"/>
      <c r="F228" s="290"/>
      <c r="G228" s="290"/>
      <c r="H228" s="432">
        <v>92662338707.974976</v>
      </c>
    </row>
    <row r="229" spans="1:13" s="166" customFormat="1" ht="21" thickTop="1" x14ac:dyDescent="0.3">
      <c r="A229" s="291"/>
      <c r="B229" s="290"/>
      <c r="C229" s="290"/>
      <c r="D229" s="290"/>
      <c r="E229" s="290"/>
      <c r="F229" s="290"/>
      <c r="G229" s="290"/>
      <c r="H229" s="290"/>
    </row>
    <row r="230" spans="1:13" s="166" customFormat="1" ht="20.25" x14ac:dyDescent="0.3">
      <c r="A230" s="291"/>
      <c r="B230" s="296" t="s">
        <v>1741</v>
      </c>
      <c r="C230" s="296"/>
      <c r="D230" s="296"/>
      <c r="E230" s="296"/>
      <c r="F230" s="290"/>
      <c r="G230" s="290"/>
      <c r="H230" s="433" t="s">
        <v>3147</v>
      </c>
    </row>
    <row r="231" spans="1:13" s="166" customFormat="1" ht="20.25" x14ac:dyDescent="0.3">
      <c r="A231" s="291"/>
      <c r="B231" s="296"/>
      <c r="C231" s="296"/>
      <c r="D231" s="296"/>
      <c r="E231" s="296"/>
      <c r="F231" s="290"/>
      <c r="G231" s="290"/>
      <c r="H231" s="433"/>
    </row>
    <row r="232" spans="1:13" s="166" customFormat="1" ht="20.25" x14ac:dyDescent="0.3">
      <c r="A232" s="291"/>
      <c r="B232" s="290" t="s">
        <v>1742</v>
      </c>
      <c r="C232" s="290"/>
      <c r="D232" s="296"/>
      <c r="E232" s="296"/>
      <c r="F232" s="290"/>
      <c r="G232" s="290"/>
      <c r="H232" s="708">
        <v>5.252204845043007</v>
      </c>
    </row>
    <row r="233" spans="1:13" s="166" customFormat="1" ht="21" x14ac:dyDescent="0.25">
      <c r="A233" s="291"/>
      <c r="B233" s="428" t="s">
        <v>1743</v>
      </c>
      <c r="C233" s="434"/>
      <c r="D233" s="434"/>
      <c r="E233" s="434"/>
      <c r="H233" s="435"/>
    </row>
    <row r="234" spans="1:13" s="166" customFormat="1" ht="20.100000000000001" customHeight="1" x14ac:dyDescent="0.25">
      <c r="A234" s="291"/>
      <c r="B234" s="434"/>
      <c r="C234" s="429"/>
      <c r="E234" s="434"/>
      <c r="H234" s="435"/>
    </row>
    <row r="235" spans="1:13" s="166" customFormat="1" ht="23.25" x14ac:dyDescent="0.35">
      <c r="A235" s="291"/>
      <c r="B235" s="436" t="s">
        <v>1744</v>
      </c>
      <c r="C235" s="327"/>
      <c r="D235" s="437"/>
      <c r="E235" s="437"/>
      <c r="F235" s="437"/>
      <c r="G235" s="437"/>
      <c r="H235" s="437"/>
      <c r="I235" s="437"/>
      <c r="J235" s="437"/>
      <c r="K235" s="437"/>
      <c r="L235" s="437"/>
      <c r="M235" s="329"/>
    </row>
    <row r="236" spans="1:13" s="166" customFormat="1" ht="17.25" customHeight="1" x14ac:dyDescent="0.25">
      <c r="A236" s="291"/>
      <c r="B236" s="434"/>
      <c r="C236" s="434"/>
      <c r="D236" s="434"/>
      <c r="E236" s="434"/>
      <c r="H236" s="435"/>
    </row>
    <row r="237" spans="1:13" s="290" customFormat="1" ht="20.25" x14ac:dyDescent="0.3">
      <c r="A237" s="286"/>
      <c r="B237" s="290" t="s">
        <v>1745</v>
      </c>
      <c r="D237" s="296"/>
      <c r="E237" s="296"/>
      <c r="H237" s="320" t="s">
        <v>1746</v>
      </c>
    </row>
    <row r="238" spans="1:13" s="290" customFormat="1" ht="20.25" x14ac:dyDescent="0.3">
      <c r="A238" s="286"/>
      <c r="B238" s="290" t="s">
        <v>1747</v>
      </c>
      <c r="D238" s="296"/>
      <c r="E238" s="296"/>
      <c r="H238" s="320" t="s">
        <v>1628</v>
      </c>
    </row>
    <row r="239" spans="1:13" s="290" customFormat="1" ht="20.25" x14ac:dyDescent="0.3">
      <c r="A239" s="286"/>
      <c r="B239" s="290" t="s">
        <v>1748</v>
      </c>
      <c r="D239" s="296"/>
      <c r="E239" s="296"/>
      <c r="H239" s="320" t="s">
        <v>1628</v>
      </c>
    </row>
    <row r="240" spans="1:13" s="290" customFormat="1" ht="20.25" x14ac:dyDescent="0.3">
      <c r="A240" s="286"/>
      <c r="B240" s="296" t="s">
        <v>1744</v>
      </c>
      <c r="C240" s="296"/>
      <c r="D240" s="296"/>
      <c r="E240" s="296"/>
      <c r="H240" s="433" t="s">
        <v>1569</v>
      </c>
    </row>
    <row r="241" spans="1:13" s="166" customFormat="1" ht="20.100000000000001" customHeight="1" x14ac:dyDescent="0.25">
      <c r="A241" s="291"/>
      <c r="B241" s="434"/>
      <c r="C241" s="434"/>
      <c r="D241" s="434"/>
      <c r="E241" s="434"/>
      <c r="H241" s="435"/>
    </row>
    <row r="242" spans="1:13" s="293" customFormat="1" ht="23.25" x14ac:dyDescent="0.35">
      <c r="A242" s="291"/>
      <c r="B242" s="436" t="s">
        <v>1749</v>
      </c>
      <c r="C242" s="327"/>
      <c r="D242" s="327"/>
      <c r="E242" s="327"/>
      <c r="F242" s="327"/>
      <c r="G242" s="327"/>
      <c r="H242" s="327"/>
      <c r="I242" s="327"/>
      <c r="J242" s="327"/>
      <c r="K242" s="327"/>
      <c r="L242" s="327"/>
      <c r="M242" s="438"/>
    </row>
    <row r="243" spans="1:13" s="291" customFormat="1" ht="25.5" customHeight="1" x14ac:dyDescent="0.25">
      <c r="A243" s="326"/>
      <c r="B243" s="397"/>
      <c r="C243" s="439"/>
    </row>
    <row r="244" spans="1:13" s="294" customFormat="1" ht="23.25" customHeight="1" x14ac:dyDescent="0.3">
      <c r="A244" s="291" t="s">
        <v>1750</v>
      </c>
      <c r="B244" s="306" t="s">
        <v>1751</v>
      </c>
      <c r="C244" s="306"/>
      <c r="D244" s="290"/>
      <c r="E244" s="290"/>
      <c r="F244" s="290"/>
      <c r="G244" s="290"/>
      <c r="H244" s="709">
        <v>95274800142.409576</v>
      </c>
      <c r="I244" s="166"/>
    </row>
    <row r="245" spans="1:13" s="294" customFormat="1" ht="22.9" customHeight="1" x14ac:dyDescent="0.3">
      <c r="A245" s="291" t="s">
        <v>1752</v>
      </c>
      <c r="B245" s="306" t="s">
        <v>3514</v>
      </c>
      <c r="C245" s="306"/>
      <c r="D245" s="290"/>
      <c r="E245" s="290"/>
      <c r="F245" s="290"/>
      <c r="G245" s="290"/>
      <c r="H245" s="440">
        <v>93877161336.202759</v>
      </c>
      <c r="I245" s="441"/>
      <c r="J245" s="442"/>
    </row>
    <row r="246" spans="1:13" s="294" customFormat="1" ht="23.25" customHeight="1" x14ac:dyDescent="0.3">
      <c r="A246" s="291" t="s">
        <v>1753</v>
      </c>
      <c r="B246" s="306" t="s">
        <v>1754</v>
      </c>
      <c r="C246" s="306"/>
      <c r="D246" s="290"/>
      <c r="E246" s="290"/>
      <c r="F246" s="290"/>
      <c r="G246" s="290"/>
      <c r="H246" s="443">
        <v>282560</v>
      </c>
      <c r="I246" s="291"/>
    </row>
    <row r="247" spans="1:13" s="294" customFormat="1" ht="23.25" customHeight="1" x14ac:dyDescent="0.3">
      <c r="A247" s="291" t="s">
        <v>1755</v>
      </c>
      <c r="B247" s="306" t="s">
        <v>1756</v>
      </c>
      <c r="C247" s="306"/>
      <c r="D247" s="290"/>
      <c r="E247" s="290"/>
      <c r="F247" s="290"/>
      <c r="G247" s="290"/>
      <c r="H247" s="440">
        <v>332237.97188633477</v>
      </c>
      <c r="I247" s="291"/>
      <c r="J247" s="444"/>
    </row>
    <row r="248" spans="1:13" s="294" customFormat="1" ht="27.75" customHeight="1" x14ac:dyDescent="0.3">
      <c r="A248" s="291" t="s">
        <v>1757</v>
      </c>
      <c r="B248" s="306" t="s">
        <v>1758</v>
      </c>
      <c r="C248" s="306"/>
      <c r="D248" s="290"/>
      <c r="E248" s="290"/>
      <c r="F248" s="290"/>
      <c r="G248" s="290"/>
      <c r="H248" s="443">
        <v>282560</v>
      </c>
      <c r="I248" s="291"/>
    </row>
    <row r="249" spans="1:13" s="294" customFormat="1" ht="25.5" customHeight="1" x14ac:dyDescent="0.3">
      <c r="A249" s="291" t="s">
        <v>1759</v>
      </c>
      <c r="B249" s="306" t="s">
        <v>1760</v>
      </c>
      <c r="C249" s="306"/>
      <c r="D249" s="290"/>
      <c r="E249" s="290"/>
      <c r="F249" s="290"/>
      <c r="G249" s="290"/>
      <c r="H249" s="443">
        <v>272827</v>
      </c>
      <c r="I249" s="291"/>
    </row>
    <row r="250" spans="1:13" s="294" customFormat="1" ht="20.25" x14ac:dyDescent="0.3">
      <c r="A250" s="291"/>
      <c r="B250" s="168"/>
      <c r="C250" s="168"/>
      <c r="D250" s="290"/>
      <c r="E250" s="290"/>
      <c r="F250" s="290"/>
      <c r="G250" s="290"/>
      <c r="H250" s="168"/>
      <c r="I250" s="291"/>
    </row>
    <row r="251" spans="1:13" s="294" customFormat="1" ht="24" customHeight="1" x14ac:dyDescent="0.3">
      <c r="A251" s="291" t="s">
        <v>1761</v>
      </c>
      <c r="B251" s="168" t="s">
        <v>3515</v>
      </c>
      <c r="C251" s="168"/>
      <c r="D251" s="290"/>
      <c r="E251" s="445"/>
      <c r="F251" s="290"/>
      <c r="G251" s="290"/>
      <c r="H251" s="446">
        <v>0.67602914064856823</v>
      </c>
      <c r="I251" s="291"/>
    </row>
    <row r="252" spans="1:13" s="294" customFormat="1" ht="24" customHeight="1" x14ac:dyDescent="0.3">
      <c r="A252" s="291" t="s">
        <v>1762</v>
      </c>
      <c r="B252" s="313" t="s">
        <v>3516</v>
      </c>
      <c r="C252" s="313"/>
      <c r="D252" s="313"/>
      <c r="E252" s="290"/>
      <c r="F252" s="290"/>
      <c r="G252" s="290"/>
      <c r="H252" s="446">
        <v>0.67602914064856823</v>
      </c>
      <c r="I252" s="291"/>
    </row>
    <row r="253" spans="1:13" s="294" customFormat="1" ht="24" customHeight="1" x14ac:dyDescent="0.3">
      <c r="A253" s="291"/>
      <c r="B253" s="313" t="s">
        <v>3517</v>
      </c>
      <c r="C253" s="313"/>
      <c r="D253" s="313"/>
      <c r="E253" s="290"/>
      <c r="F253" s="290"/>
      <c r="G253" s="290"/>
      <c r="H253" s="446">
        <v>0.51309947300302861</v>
      </c>
      <c r="I253" s="291"/>
    </row>
    <row r="254" spans="1:13" s="294" customFormat="1" ht="24" customHeight="1" x14ac:dyDescent="0.3">
      <c r="A254" s="291" t="s">
        <v>1763</v>
      </c>
      <c r="B254" s="306" t="s">
        <v>1448</v>
      </c>
      <c r="C254" s="306"/>
      <c r="D254" s="290"/>
      <c r="E254" s="290"/>
      <c r="F254" s="290"/>
      <c r="G254" s="290"/>
      <c r="H254" s="447">
        <v>49.134196085772949</v>
      </c>
      <c r="I254" s="291"/>
    </row>
    <row r="255" spans="1:13" s="294" customFormat="1" ht="24" customHeight="1" x14ac:dyDescent="0.3">
      <c r="A255" s="291" t="s">
        <v>1764</v>
      </c>
      <c r="B255" s="306" t="s">
        <v>1765</v>
      </c>
      <c r="C255" s="306"/>
      <c r="D255" s="290"/>
      <c r="E255" s="290"/>
      <c r="F255" s="290"/>
      <c r="G255" s="290"/>
      <c r="H255" s="446">
        <v>4.2293963248514414E-2</v>
      </c>
      <c r="I255" s="291"/>
    </row>
    <row r="256" spans="1:13" s="294" customFormat="1" ht="24" customHeight="1" x14ac:dyDescent="0.3">
      <c r="A256" s="291" t="s">
        <v>1766</v>
      </c>
      <c r="B256" s="306" t="s">
        <v>1767</v>
      </c>
      <c r="C256" s="306"/>
      <c r="D256" s="290"/>
      <c r="E256" s="290"/>
      <c r="F256" s="290"/>
      <c r="G256" s="290"/>
      <c r="H256" s="447">
        <v>51.481538051827407</v>
      </c>
      <c r="I256" s="291"/>
    </row>
    <row r="257" spans="1:15" s="294" customFormat="1" ht="25.5" customHeight="1" x14ac:dyDescent="0.3">
      <c r="A257" s="291" t="s">
        <v>1768</v>
      </c>
      <c r="B257" s="306" t="s">
        <v>1769</v>
      </c>
      <c r="C257" s="306"/>
      <c r="D257" s="290"/>
      <c r="E257" s="290"/>
      <c r="F257" s="290"/>
      <c r="G257" s="290"/>
      <c r="H257" s="447">
        <v>22.623390507369518</v>
      </c>
      <c r="I257" s="291"/>
    </row>
    <row r="258" spans="1:15" s="294" customFormat="1" ht="18.75" customHeight="1" x14ac:dyDescent="0.25">
      <c r="A258" s="291"/>
      <c r="B258" s="448"/>
      <c r="C258" s="449"/>
      <c r="D258" s="345"/>
      <c r="E258" s="345"/>
      <c r="F258" s="345"/>
      <c r="G258" s="345"/>
      <c r="H258" s="450"/>
      <c r="I258" s="166"/>
    </row>
    <row r="259" spans="1:15" s="293" customFormat="1" ht="18" x14ac:dyDescent="0.25">
      <c r="A259" s="291"/>
      <c r="B259" s="359"/>
      <c r="C259" s="452"/>
      <c r="D259" s="452"/>
      <c r="E259" s="452"/>
      <c r="F259" s="452"/>
      <c r="G259" s="452"/>
      <c r="H259" s="452"/>
      <c r="I259" s="452"/>
      <c r="J259" s="452"/>
      <c r="K259" s="452"/>
      <c r="L259" s="452"/>
      <c r="M259" s="166"/>
    </row>
    <row r="260" spans="1:15" s="293" customFormat="1" ht="21" x14ac:dyDescent="0.25">
      <c r="A260" s="291"/>
      <c r="B260" s="359" t="s">
        <v>3518</v>
      </c>
      <c r="C260" s="452"/>
      <c r="D260" s="452"/>
      <c r="E260" s="452"/>
      <c r="F260" s="452"/>
      <c r="G260" s="452"/>
      <c r="H260" s="452"/>
      <c r="I260" s="452"/>
      <c r="J260" s="452"/>
      <c r="K260" s="452"/>
      <c r="L260" s="452"/>
      <c r="M260" s="166"/>
    </row>
    <row r="261" spans="1:15" s="293" customFormat="1" ht="21" x14ac:dyDescent="0.25">
      <c r="A261" s="291"/>
      <c r="B261" s="359" t="s">
        <v>3519</v>
      </c>
      <c r="C261" s="452"/>
      <c r="D261" s="452"/>
      <c r="E261" s="452"/>
      <c r="F261" s="452"/>
      <c r="G261" s="452"/>
      <c r="H261" s="452" t="s">
        <v>3192</v>
      </c>
      <c r="I261" s="452"/>
      <c r="J261" s="452"/>
      <c r="K261" s="452"/>
      <c r="L261" s="452"/>
      <c r="M261" s="166"/>
    </row>
    <row r="262" spans="1:15" s="367" customFormat="1" ht="23.25" x14ac:dyDescent="0.35">
      <c r="A262" s="453"/>
      <c r="B262" s="436" t="s">
        <v>3150</v>
      </c>
      <c r="C262" s="436"/>
      <c r="D262" s="436"/>
      <c r="E262" s="436"/>
      <c r="F262" s="436"/>
      <c r="G262" s="436"/>
      <c r="H262" s="436"/>
      <c r="I262" s="436"/>
      <c r="J262" s="453"/>
      <c r="K262" s="453"/>
      <c r="L262" s="453"/>
      <c r="M262" s="453"/>
      <c r="N262" s="453"/>
      <c r="O262" s="453"/>
    </row>
    <row r="263" spans="1:15" s="166" customFormat="1" ht="18" x14ac:dyDescent="0.25">
      <c r="A263" s="326"/>
      <c r="B263" s="452"/>
      <c r="C263" s="452"/>
      <c r="D263" s="452"/>
      <c r="E263" s="452"/>
      <c r="F263" s="452"/>
      <c r="G263" s="452"/>
      <c r="H263" s="452" t="s">
        <v>3186</v>
      </c>
      <c r="I263" s="452"/>
      <c r="J263" s="452"/>
      <c r="K263" s="452"/>
      <c r="L263" s="452"/>
      <c r="M263" s="614"/>
    </row>
    <row r="264" spans="1:15" s="617" customFormat="1" ht="23.25" customHeight="1" x14ac:dyDescent="0.3">
      <c r="B264" s="290"/>
      <c r="C264" s="290"/>
      <c r="D264" s="290"/>
      <c r="E264" s="290"/>
      <c r="F264" s="454" t="s">
        <v>1770</v>
      </c>
      <c r="G264" s="454" t="s">
        <v>1771</v>
      </c>
      <c r="H264" s="454" t="s">
        <v>625</v>
      </c>
      <c r="I264" s="454" t="s">
        <v>1772</v>
      </c>
      <c r="J264" s="618"/>
      <c r="K264" s="618"/>
      <c r="L264" s="618"/>
      <c r="M264" s="618"/>
      <c r="N264" s="618"/>
      <c r="O264" s="618"/>
    </row>
    <row r="265" spans="1:15" s="617" customFormat="1" ht="20.25" x14ac:dyDescent="0.3">
      <c r="A265" s="617" t="s">
        <v>1773</v>
      </c>
      <c r="B265" s="290" t="s">
        <v>3149</v>
      </c>
      <c r="C265" s="290"/>
      <c r="D265" s="290"/>
      <c r="E265" s="605"/>
      <c r="F265" s="455">
        <v>84193533011.740372</v>
      </c>
      <c r="G265" s="647">
        <v>0.89684787879577943</v>
      </c>
      <c r="H265" s="455">
        <v>264152</v>
      </c>
      <c r="I265" s="647">
        <v>0.93485277463193661</v>
      </c>
      <c r="J265" s="457"/>
      <c r="K265" s="441"/>
      <c r="L265" s="458"/>
      <c r="M265" s="459"/>
    </row>
    <row r="266" spans="1:15" s="166" customFormat="1" ht="21" customHeight="1" x14ac:dyDescent="0.3">
      <c r="A266" s="291"/>
      <c r="B266" s="290" t="s">
        <v>3195</v>
      </c>
      <c r="C266" s="290"/>
      <c r="D266" s="290"/>
      <c r="E266" s="290"/>
      <c r="F266" s="455">
        <v>9683628324.4599037</v>
      </c>
      <c r="G266" s="647">
        <v>0.10315212120422061</v>
      </c>
      <c r="H266" s="455">
        <v>18408</v>
      </c>
      <c r="I266" s="647">
        <v>6.5147225368063416E-2</v>
      </c>
      <c r="J266" s="605"/>
      <c r="K266" s="605"/>
      <c r="L266" s="605"/>
      <c r="M266" s="605"/>
    </row>
    <row r="267" spans="1:15" s="605" customFormat="1" ht="21" customHeight="1" thickBot="1" x14ac:dyDescent="0.35">
      <c r="A267" s="614"/>
      <c r="B267" s="296" t="s">
        <v>126</v>
      </c>
      <c r="C267" s="296"/>
      <c r="D267" s="296"/>
      <c r="E267" s="296"/>
      <c r="F267" s="467">
        <v>93877161336.200272</v>
      </c>
      <c r="G267" s="468">
        <v>1</v>
      </c>
      <c r="H267" s="467">
        <v>282560</v>
      </c>
      <c r="I267" s="468">
        <v>1</v>
      </c>
    </row>
    <row r="268" spans="1:15" s="166" customFormat="1" ht="18.75" thickTop="1" x14ac:dyDescent="0.25">
      <c r="A268" s="291"/>
      <c r="B268" s="359"/>
      <c r="C268" s="282"/>
      <c r="D268" s="605"/>
      <c r="E268" s="605"/>
      <c r="F268" s="605"/>
      <c r="G268" s="605"/>
      <c r="H268" s="605" t="s">
        <v>3186</v>
      </c>
      <c r="I268" s="605"/>
      <c r="J268" s="605"/>
      <c r="K268" s="605"/>
      <c r="L268" s="605"/>
      <c r="M268" s="605"/>
      <c r="N268" s="294"/>
      <c r="O268" s="294"/>
    </row>
    <row r="269" spans="1:15" s="605" customFormat="1" ht="18" x14ac:dyDescent="0.25">
      <c r="A269" s="614"/>
      <c r="B269" s="640" t="s">
        <v>3163</v>
      </c>
      <c r="C269" s="282"/>
      <c r="N269" s="294"/>
      <c r="O269" s="294"/>
    </row>
    <row r="270" spans="1:15" s="605" customFormat="1" ht="18" x14ac:dyDescent="0.25">
      <c r="A270" s="614"/>
      <c r="B270" s="640" t="s">
        <v>3164</v>
      </c>
      <c r="C270" s="282"/>
      <c r="N270" s="294"/>
      <c r="O270" s="294"/>
    </row>
    <row r="271" spans="1:15" s="605" customFormat="1" ht="18" x14ac:dyDescent="0.25">
      <c r="A271" s="614"/>
      <c r="B271" s="640" t="s">
        <v>3165</v>
      </c>
      <c r="C271" s="282"/>
      <c r="N271" s="294"/>
      <c r="O271" s="294"/>
    </row>
    <row r="272" spans="1:15" s="314" customFormat="1" ht="18" x14ac:dyDescent="0.25">
      <c r="A272" s="315"/>
      <c r="B272" s="619"/>
      <c r="C272" s="619"/>
      <c r="D272" s="619"/>
      <c r="E272" s="619"/>
      <c r="F272" s="619"/>
      <c r="G272" s="619"/>
      <c r="H272" s="619"/>
      <c r="I272" s="619"/>
      <c r="J272" s="423"/>
      <c r="K272" s="423"/>
      <c r="L272" s="423"/>
      <c r="M272" s="423"/>
      <c r="N272" s="423"/>
      <c r="O272" s="423"/>
    </row>
    <row r="273" spans="1:17" s="367" customFormat="1" ht="23.25" x14ac:dyDescent="0.35">
      <c r="A273" s="453"/>
      <c r="B273" s="436" t="s">
        <v>1774</v>
      </c>
      <c r="C273" s="453"/>
      <c r="D273" s="453"/>
      <c r="E273" s="453"/>
      <c r="F273" s="453"/>
      <c r="G273" s="453"/>
      <c r="H273" s="453"/>
      <c r="I273" s="453"/>
      <c r="J273" s="453"/>
      <c r="K273" s="453"/>
      <c r="L273" s="453"/>
      <c r="M273" s="453"/>
      <c r="N273" s="453"/>
      <c r="O273" s="453"/>
    </row>
    <row r="274" spans="1:17" s="166" customFormat="1" ht="15" x14ac:dyDescent="0.2">
      <c r="A274" s="291"/>
      <c r="B274" s="294"/>
      <c r="C274" s="294"/>
      <c r="D274" s="294"/>
      <c r="E274" s="294"/>
      <c r="F274" s="294"/>
      <c r="G274" s="294"/>
      <c r="H274" s="294"/>
      <c r="I274" s="294"/>
      <c r="J274" s="294"/>
      <c r="K274" s="294"/>
      <c r="L274" s="294"/>
      <c r="M274" s="294"/>
      <c r="N274" s="294"/>
      <c r="O274" s="294"/>
    </row>
    <row r="275" spans="1:17" s="464" customFormat="1" ht="20.25" x14ac:dyDescent="0.3">
      <c r="A275" s="291" t="s">
        <v>1775</v>
      </c>
      <c r="B275" s="460" t="s">
        <v>1587</v>
      </c>
      <c r="C275" s="461"/>
      <c r="D275" s="461"/>
      <c r="E275" s="461"/>
      <c r="F275" s="454" t="s">
        <v>1770</v>
      </c>
      <c r="G275" s="454" t="s">
        <v>1771</v>
      </c>
      <c r="H275" s="454" t="s">
        <v>625</v>
      </c>
      <c r="I275" s="454" t="s">
        <v>1772</v>
      </c>
      <c r="J275" s="462"/>
      <c r="K275" s="463"/>
      <c r="N275" s="463"/>
      <c r="O275" s="463"/>
    </row>
    <row r="276" spans="1:17" s="166" customFormat="1" ht="20.25" x14ac:dyDescent="0.3">
      <c r="A276" s="291" t="s">
        <v>1526</v>
      </c>
      <c r="B276" s="354" t="s">
        <v>1594</v>
      </c>
      <c r="C276" s="354"/>
      <c r="D276" s="354"/>
      <c r="E276" s="354"/>
      <c r="F276" s="465">
        <v>69532902922.420502</v>
      </c>
      <c r="G276" s="466">
        <v>0.7406796491577301</v>
      </c>
      <c r="H276" s="465">
        <v>224247</v>
      </c>
      <c r="I276" s="466">
        <v>0.79362613250283121</v>
      </c>
      <c r="J276" s="371"/>
      <c r="K276" s="371"/>
      <c r="N276" s="294"/>
      <c r="O276" s="294"/>
      <c r="P276" s="648"/>
      <c r="Q276" s="648"/>
    </row>
    <row r="277" spans="1:17" s="166" customFormat="1" ht="20.25" x14ac:dyDescent="0.3">
      <c r="A277" s="291" t="s">
        <v>1527</v>
      </c>
      <c r="B277" s="354" t="s">
        <v>1776</v>
      </c>
      <c r="C277" s="354"/>
      <c r="D277" s="354"/>
      <c r="E277" s="354"/>
      <c r="F277" s="465">
        <v>24344258413.779839</v>
      </c>
      <c r="G277" s="466">
        <v>0.25932035084226979</v>
      </c>
      <c r="H277" s="465">
        <v>58313</v>
      </c>
      <c r="I277" s="466">
        <v>0.20637386749716874</v>
      </c>
      <c r="J277" s="371"/>
      <c r="K277" s="371"/>
      <c r="N277" s="294"/>
      <c r="O277" s="294"/>
      <c r="P277" s="648"/>
      <c r="Q277" s="648"/>
    </row>
    <row r="278" spans="1:17" s="166" customFormat="1" ht="21" thickBot="1" x14ac:dyDescent="0.35">
      <c r="A278" s="291"/>
      <c r="B278" s="318" t="s">
        <v>126</v>
      </c>
      <c r="C278" s="318"/>
      <c r="D278" s="318"/>
      <c r="E278" s="318"/>
      <c r="F278" s="467">
        <v>93877161336.200348</v>
      </c>
      <c r="G278" s="468">
        <v>0.99999999999999989</v>
      </c>
      <c r="H278" s="467">
        <v>282560</v>
      </c>
      <c r="I278" s="468">
        <v>1</v>
      </c>
      <c r="J278" s="457"/>
      <c r="K278" s="441"/>
      <c r="L278" s="458"/>
      <c r="M278" s="459"/>
      <c r="N278" s="294"/>
      <c r="O278" s="294"/>
    </row>
    <row r="279" spans="1:17" s="166" customFormat="1" ht="20.100000000000001" customHeight="1" thickTop="1" x14ac:dyDescent="0.25">
      <c r="A279" s="291"/>
      <c r="B279" s="469"/>
      <c r="C279" s="469"/>
      <c r="D279" s="469"/>
      <c r="E279" s="469"/>
      <c r="F279" s="371"/>
      <c r="G279" s="371"/>
      <c r="H279" s="371"/>
      <c r="I279" s="470"/>
      <c r="J279" s="471"/>
      <c r="K279" s="471"/>
      <c r="N279" s="294"/>
      <c r="O279" s="294"/>
    </row>
    <row r="280" spans="1:17" s="367" customFormat="1" ht="23.25" x14ac:dyDescent="0.35">
      <c r="A280" s="453"/>
      <c r="B280" s="436" t="s">
        <v>1777</v>
      </c>
      <c r="C280" s="453"/>
      <c r="D280" s="453"/>
      <c r="E280" s="453"/>
      <c r="F280" s="453"/>
      <c r="G280" s="453"/>
      <c r="H280" s="453"/>
      <c r="I280" s="453"/>
      <c r="J280" s="453"/>
      <c r="K280" s="453"/>
      <c r="L280" s="453"/>
      <c r="M280" s="453"/>
      <c r="N280" s="453"/>
      <c r="O280" s="453"/>
    </row>
    <row r="281" spans="1:17" s="166" customFormat="1" ht="20.25" x14ac:dyDescent="0.3">
      <c r="A281" s="291"/>
      <c r="B281" s="290"/>
      <c r="C281" s="290"/>
      <c r="D281" s="290"/>
      <c r="E281" s="290"/>
      <c r="F281" s="455"/>
      <c r="G281" s="456"/>
      <c r="H281" s="290"/>
      <c r="I281" s="290"/>
    </row>
    <row r="282" spans="1:17" s="464" customFormat="1" ht="20.25" x14ac:dyDescent="0.3">
      <c r="A282" s="366" t="s">
        <v>1778</v>
      </c>
      <c r="B282" s="472" t="s">
        <v>1779</v>
      </c>
      <c r="C282" s="472"/>
      <c r="D282" s="472"/>
      <c r="E282" s="472"/>
      <c r="F282" s="454" t="s">
        <v>1770</v>
      </c>
      <c r="G282" s="454" t="s">
        <v>1772</v>
      </c>
      <c r="H282" s="454" t="s">
        <v>625</v>
      </c>
      <c r="I282" s="454" t="s">
        <v>1772</v>
      </c>
      <c r="J282" s="463"/>
      <c r="K282" s="463"/>
      <c r="M282" s="463"/>
      <c r="N282" s="463"/>
      <c r="O282" s="463"/>
    </row>
    <row r="283" spans="1:17" s="166" customFormat="1" ht="20.25" x14ac:dyDescent="0.3">
      <c r="A283" s="366" t="s">
        <v>1528</v>
      </c>
      <c r="B283" s="354" t="s">
        <v>1780</v>
      </c>
      <c r="C283" s="354"/>
      <c r="D283" s="354"/>
      <c r="E283" s="354"/>
      <c r="F283" s="473">
        <v>778750875.99999952</v>
      </c>
      <c r="G283" s="421">
        <v>8.2954242002597298E-3</v>
      </c>
      <c r="H283" s="473">
        <v>1254</v>
      </c>
      <c r="I283" s="421">
        <v>4.4379954699886748E-3</v>
      </c>
      <c r="J283" s="371"/>
      <c r="K283" s="371"/>
      <c r="M283" s="294"/>
      <c r="N283" s="294"/>
      <c r="O283" s="294"/>
    </row>
    <row r="284" spans="1:17" s="166" customFormat="1" ht="20.25" x14ac:dyDescent="0.3">
      <c r="A284" s="366" t="s">
        <v>1529</v>
      </c>
      <c r="B284" s="354" t="s">
        <v>1781</v>
      </c>
      <c r="C284" s="354"/>
      <c r="D284" s="354"/>
      <c r="E284" s="354"/>
      <c r="F284" s="473">
        <v>12873749877.999989</v>
      </c>
      <c r="G284" s="421">
        <v>0.13713399185447839</v>
      </c>
      <c r="H284" s="473">
        <v>40535</v>
      </c>
      <c r="I284" s="421">
        <v>0.14345625707814269</v>
      </c>
      <c r="J284" s="371"/>
      <c r="K284" s="371"/>
      <c r="M284" s="294"/>
      <c r="N284" s="294"/>
      <c r="O284" s="294"/>
    </row>
    <row r="285" spans="1:17" s="166" customFormat="1" ht="20.25" x14ac:dyDescent="0.3">
      <c r="A285" s="366" t="s">
        <v>1530</v>
      </c>
      <c r="B285" s="354" t="s">
        <v>1782</v>
      </c>
      <c r="C285" s="354"/>
      <c r="D285" s="354"/>
      <c r="E285" s="354"/>
      <c r="F285" s="473">
        <v>8600770945.2499809</v>
      </c>
      <c r="G285" s="421">
        <v>9.1617288196947699E-2</v>
      </c>
      <c r="H285" s="473">
        <v>29999</v>
      </c>
      <c r="I285" s="421">
        <v>0.1061686013590034</v>
      </c>
      <c r="J285" s="371"/>
      <c r="K285" s="371"/>
      <c r="M285" s="294"/>
      <c r="N285" s="294"/>
      <c r="O285" s="294"/>
    </row>
    <row r="286" spans="1:17" s="166" customFormat="1" ht="20.25" x14ac:dyDescent="0.3">
      <c r="A286" s="366" t="s">
        <v>1531</v>
      </c>
      <c r="B286" s="354" t="s">
        <v>1783</v>
      </c>
      <c r="C286" s="354"/>
      <c r="D286" s="354"/>
      <c r="E286" s="354"/>
      <c r="F286" s="473">
        <v>14832627783.249973</v>
      </c>
      <c r="G286" s="421">
        <v>0.15800038659168933</v>
      </c>
      <c r="H286" s="473">
        <v>51634</v>
      </c>
      <c r="I286" s="421">
        <v>0.18273640996602492</v>
      </c>
      <c r="J286" s="371"/>
      <c r="K286" s="371"/>
      <c r="M286" s="294"/>
      <c r="N286" s="294"/>
      <c r="O286" s="294"/>
    </row>
    <row r="287" spans="1:17" s="166" customFormat="1" ht="20.25" x14ac:dyDescent="0.3">
      <c r="A287" s="366" t="s">
        <v>1532</v>
      </c>
      <c r="B287" s="354" t="s">
        <v>1784</v>
      </c>
      <c r="C287" s="354"/>
      <c r="D287" s="354"/>
      <c r="E287" s="354"/>
      <c r="F287" s="473">
        <v>2615642463.7499886</v>
      </c>
      <c r="G287" s="421">
        <v>2.7862394074557227E-2</v>
      </c>
      <c r="H287" s="473">
        <v>8893</v>
      </c>
      <c r="I287" s="421">
        <v>3.1472961494903737E-2</v>
      </c>
      <c r="J287" s="371"/>
      <c r="K287" s="371"/>
      <c r="M287" s="294"/>
      <c r="N287" s="294"/>
      <c r="O287" s="294"/>
    </row>
    <row r="288" spans="1:17" s="166" customFormat="1" ht="20.25" x14ac:dyDescent="0.3">
      <c r="A288" s="366" t="s">
        <v>1533</v>
      </c>
      <c r="B288" s="354" t="s">
        <v>1785</v>
      </c>
      <c r="C288" s="354"/>
      <c r="D288" s="354"/>
      <c r="E288" s="354"/>
      <c r="F288" s="473">
        <v>1639293406.3800011</v>
      </c>
      <c r="G288" s="421">
        <v>1.7462110944207625E-2</v>
      </c>
      <c r="H288" s="473">
        <v>5499</v>
      </c>
      <c r="I288" s="421">
        <v>1.9461353340883353E-2</v>
      </c>
      <c r="J288" s="371"/>
      <c r="K288" s="371"/>
      <c r="M288" s="294"/>
      <c r="N288" s="294"/>
      <c r="O288" s="294"/>
    </row>
    <row r="289" spans="1:18" s="166" customFormat="1" ht="20.25" x14ac:dyDescent="0.3">
      <c r="A289" s="366" t="s">
        <v>1534</v>
      </c>
      <c r="B289" s="354" t="s">
        <v>1786</v>
      </c>
      <c r="C289" s="354"/>
      <c r="D289" s="354"/>
      <c r="E289" s="354"/>
      <c r="F289" s="473">
        <v>52536325983.569969</v>
      </c>
      <c r="G289" s="421">
        <v>0.55962840413786008</v>
      </c>
      <c r="H289" s="473">
        <v>144746</v>
      </c>
      <c r="I289" s="421">
        <v>0.51226642129105326</v>
      </c>
      <c r="J289" s="371"/>
      <c r="K289" s="371"/>
      <c r="M289" s="294"/>
      <c r="N289" s="294"/>
      <c r="O289" s="294"/>
    </row>
    <row r="290" spans="1:18" s="166" customFormat="1" ht="21" thickBot="1" x14ac:dyDescent="0.35">
      <c r="A290" s="366"/>
      <c r="B290" s="318" t="s">
        <v>126</v>
      </c>
      <c r="C290" s="318"/>
      <c r="D290" s="318"/>
      <c r="E290" s="318"/>
      <c r="F290" s="474">
        <v>93877161336.19989</v>
      </c>
      <c r="G290" s="475">
        <v>1</v>
      </c>
      <c r="H290" s="467">
        <v>282560</v>
      </c>
      <c r="I290" s="475">
        <v>1</v>
      </c>
      <c r="J290" s="457"/>
      <c r="K290" s="441"/>
      <c r="L290" s="458"/>
      <c r="M290" s="459"/>
      <c r="N290" s="294"/>
      <c r="O290" s="294"/>
    </row>
    <row r="291" spans="1:18" s="166" customFormat="1" ht="21" thickTop="1" x14ac:dyDescent="0.3">
      <c r="A291" s="291"/>
      <c r="B291" s="290"/>
      <c r="C291" s="290"/>
      <c r="D291" s="290"/>
      <c r="E291" s="290"/>
      <c r="F291" s="455"/>
      <c r="G291" s="456"/>
      <c r="H291" s="290"/>
      <c r="I291" s="290"/>
    </row>
    <row r="292" spans="1:18" s="367" customFormat="1" ht="23.25" x14ac:dyDescent="0.35">
      <c r="A292" s="453"/>
      <c r="B292" s="436" t="s">
        <v>1787</v>
      </c>
      <c r="C292" s="453"/>
      <c r="D292" s="453"/>
      <c r="E292" s="453"/>
      <c r="F292" s="453"/>
      <c r="G292" s="453"/>
      <c r="H292" s="453"/>
      <c r="I292" s="453"/>
      <c r="J292" s="453"/>
      <c r="K292" s="453"/>
      <c r="L292" s="453"/>
      <c r="M292" s="453"/>
      <c r="N292" s="453"/>
      <c r="O292" s="453"/>
    </row>
    <row r="293" spans="1:18" s="166" customFormat="1" ht="20.25" x14ac:dyDescent="0.3">
      <c r="A293" s="291"/>
      <c r="B293" s="290"/>
      <c r="C293" s="290"/>
      <c r="D293" s="290"/>
      <c r="E293" s="290"/>
      <c r="F293" s="455"/>
      <c r="G293" s="456"/>
      <c r="H293" s="290"/>
      <c r="I293" s="290"/>
    </row>
    <row r="294" spans="1:18" s="464" customFormat="1" ht="20.25" x14ac:dyDescent="0.3">
      <c r="A294" s="291" t="s">
        <v>1788</v>
      </c>
      <c r="B294" s="472" t="s">
        <v>1789</v>
      </c>
      <c r="C294" s="472"/>
      <c r="D294" s="472"/>
      <c r="E294" s="472"/>
      <c r="F294" s="454" t="s">
        <v>1770</v>
      </c>
      <c r="G294" s="454" t="s">
        <v>1771</v>
      </c>
      <c r="H294" s="454" t="s">
        <v>625</v>
      </c>
      <c r="I294" s="454" t="s">
        <v>1772</v>
      </c>
      <c r="J294" s="463"/>
      <c r="K294" s="463"/>
      <c r="N294" s="463"/>
      <c r="O294" s="463"/>
    </row>
    <row r="295" spans="1:18" s="166" customFormat="1" ht="20.25" x14ac:dyDescent="0.3">
      <c r="A295" s="291" t="s">
        <v>1790</v>
      </c>
      <c r="B295" s="354" t="s">
        <v>1791</v>
      </c>
      <c r="C295" s="354"/>
      <c r="D295" s="354"/>
      <c r="E295" s="354"/>
      <c r="F295" s="465">
        <v>17199927239.369961</v>
      </c>
      <c r="G295" s="466">
        <v>0.18321737677785011</v>
      </c>
      <c r="H295" s="465">
        <v>49379</v>
      </c>
      <c r="I295" s="466">
        <v>0.17475580407701019</v>
      </c>
      <c r="J295" s="294"/>
      <c r="K295" s="371"/>
      <c r="N295" s="294"/>
      <c r="O295" s="294"/>
    </row>
    <row r="296" spans="1:18" s="166" customFormat="1" ht="20.25" x14ac:dyDescent="0.3">
      <c r="A296" s="291" t="s">
        <v>1792</v>
      </c>
      <c r="B296" s="354" t="s">
        <v>1792</v>
      </c>
      <c r="C296" s="354"/>
      <c r="D296" s="354"/>
      <c r="E296" s="354"/>
      <c r="F296" s="465">
        <v>76677234096.832123</v>
      </c>
      <c r="G296" s="466">
        <v>0.81678262322214989</v>
      </c>
      <c r="H296" s="465">
        <v>233181</v>
      </c>
      <c r="I296" s="466">
        <v>0.82524419592298981</v>
      </c>
      <c r="J296" s="294"/>
      <c r="K296" s="371"/>
      <c r="N296" s="294"/>
      <c r="O296" s="294"/>
    </row>
    <row r="297" spans="1:18" s="166" customFormat="1" ht="21" thickBot="1" x14ac:dyDescent="0.35">
      <c r="A297" s="291"/>
      <c r="B297" s="318" t="s">
        <v>126</v>
      </c>
      <c r="C297" s="318"/>
      <c r="D297" s="318"/>
      <c r="E297" s="318"/>
      <c r="F297" s="467">
        <v>93877161336.202087</v>
      </c>
      <c r="G297" s="468">
        <v>1</v>
      </c>
      <c r="H297" s="467">
        <v>282560</v>
      </c>
      <c r="I297" s="468">
        <v>1</v>
      </c>
      <c r="J297" s="457"/>
      <c r="K297" s="441"/>
      <c r="L297" s="458"/>
      <c r="M297" s="459"/>
      <c r="N297" s="294"/>
      <c r="O297" s="294"/>
    </row>
    <row r="298" spans="1:18" s="166" customFormat="1" ht="21" thickTop="1" x14ac:dyDescent="0.3">
      <c r="A298" s="291"/>
      <c r="B298" s="290"/>
      <c r="C298" s="290"/>
      <c r="D298" s="290"/>
      <c r="E298" s="290"/>
      <c r="F298" s="455"/>
      <c r="G298" s="456"/>
      <c r="H298" s="290"/>
      <c r="I298" s="290"/>
    </row>
    <row r="299" spans="1:18" s="367" customFormat="1" ht="23.25" x14ac:dyDescent="0.35">
      <c r="A299" s="453"/>
      <c r="B299" s="436" t="s">
        <v>1793</v>
      </c>
      <c r="C299" s="453"/>
      <c r="D299" s="453"/>
      <c r="E299" s="453"/>
      <c r="F299" s="453"/>
      <c r="G299" s="453"/>
      <c r="H299" s="453"/>
      <c r="I299" s="453"/>
      <c r="J299" s="453"/>
      <c r="K299" s="453"/>
      <c r="L299" s="453"/>
      <c r="M299" s="453"/>
      <c r="N299" s="453"/>
      <c r="O299" s="453"/>
    </row>
    <row r="300" spans="1:18" s="166" customFormat="1" ht="20.25" x14ac:dyDescent="0.3">
      <c r="A300" s="291"/>
      <c r="B300" s="290"/>
      <c r="C300" s="290"/>
      <c r="D300" s="290"/>
      <c r="E300" s="290"/>
      <c r="F300" s="455"/>
      <c r="G300" s="456"/>
      <c r="H300" s="290"/>
      <c r="I300" s="290"/>
    </row>
    <row r="301" spans="1:18" s="464" customFormat="1" ht="20.25" x14ac:dyDescent="0.3">
      <c r="A301" s="366" t="s">
        <v>1794</v>
      </c>
      <c r="B301" s="472" t="s">
        <v>1795</v>
      </c>
      <c r="C301" s="472"/>
      <c r="D301" s="472"/>
      <c r="E301" s="472"/>
      <c r="F301" s="454" t="s">
        <v>1770</v>
      </c>
      <c r="G301" s="454" t="s">
        <v>1771</v>
      </c>
      <c r="H301" s="454" t="s">
        <v>625</v>
      </c>
      <c r="I301" s="454" t="s">
        <v>1772</v>
      </c>
      <c r="J301" s="462"/>
      <c r="K301" s="463"/>
      <c r="Q301" s="476"/>
      <c r="R301" s="476"/>
    </row>
    <row r="302" spans="1:18" s="166" customFormat="1" ht="20.25" x14ac:dyDescent="0.3">
      <c r="A302" s="366" t="s">
        <v>1535</v>
      </c>
      <c r="B302" s="354" t="s">
        <v>1796</v>
      </c>
      <c r="C302" s="354"/>
      <c r="D302" s="354"/>
      <c r="E302" s="354"/>
      <c r="F302" s="465">
        <v>10210051796.01</v>
      </c>
      <c r="G302" s="466">
        <v>0.10875969885204562</v>
      </c>
      <c r="H302" s="465">
        <v>38477</v>
      </c>
      <c r="I302" s="466">
        <v>0.13617284824462061</v>
      </c>
      <c r="J302" s="371"/>
      <c r="K302" s="294"/>
      <c r="Q302" s="477"/>
      <c r="R302" s="477"/>
    </row>
    <row r="303" spans="1:18" s="166" customFormat="1" ht="20.25" x14ac:dyDescent="0.3">
      <c r="A303" s="366" t="s">
        <v>1536</v>
      </c>
      <c r="B303" s="354" t="s">
        <v>1797</v>
      </c>
      <c r="C303" s="354"/>
      <c r="D303" s="354"/>
      <c r="E303" s="354"/>
      <c r="F303" s="465">
        <v>12549072283.199932</v>
      </c>
      <c r="G303" s="466">
        <v>0.13367545529266972</v>
      </c>
      <c r="H303" s="465">
        <v>42135</v>
      </c>
      <c r="I303" s="466">
        <v>0.1491187712344281</v>
      </c>
      <c r="J303" s="478"/>
      <c r="K303" s="294"/>
      <c r="N303" s="479"/>
      <c r="Q303" s="477"/>
      <c r="R303" s="477"/>
    </row>
    <row r="304" spans="1:18" s="166" customFormat="1" ht="20.25" x14ac:dyDescent="0.3">
      <c r="A304" s="366" t="s">
        <v>1537</v>
      </c>
      <c r="B304" s="354" t="s">
        <v>1798</v>
      </c>
      <c r="C304" s="354"/>
      <c r="D304" s="354"/>
      <c r="E304" s="354"/>
      <c r="F304" s="465">
        <v>26415929704.349873</v>
      </c>
      <c r="G304" s="466">
        <v>0.28138824532355827</v>
      </c>
      <c r="H304" s="465">
        <v>78855</v>
      </c>
      <c r="I304" s="466">
        <v>0.27907347112117781</v>
      </c>
      <c r="J304" s="478"/>
      <c r="K304" s="294"/>
      <c r="N304" s="479"/>
      <c r="Q304" s="477"/>
      <c r="R304" s="477"/>
    </row>
    <row r="305" spans="1:18" s="166" customFormat="1" ht="20.25" x14ac:dyDescent="0.3">
      <c r="A305" s="366" t="s">
        <v>1538</v>
      </c>
      <c r="B305" s="354" t="s">
        <v>1799</v>
      </c>
      <c r="C305" s="354"/>
      <c r="D305" s="354"/>
      <c r="E305" s="354"/>
      <c r="F305" s="465">
        <v>28825979484.070145</v>
      </c>
      <c r="G305" s="466">
        <v>0.30706062128185146</v>
      </c>
      <c r="H305" s="465">
        <v>76153</v>
      </c>
      <c r="I305" s="466">
        <v>0.26951090033975084</v>
      </c>
      <c r="J305" s="478"/>
      <c r="K305" s="294"/>
      <c r="N305" s="479"/>
      <c r="Q305" s="477"/>
      <c r="R305" s="477"/>
    </row>
    <row r="306" spans="1:18" s="166" customFormat="1" ht="20.25" x14ac:dyDescent="0.3">
      <c r="A306" s="366" t="s">
        <v>1539</v>
      </c>
      <c r="B306" s="354" t="s">
        <v>1800</v>
      </c>
      <c r="C306" s="354"/>
      <c r="D306" s="354"/>
      <c r="E306" s="354"/>
      <c r="F306" s="465">
        <v>8352500797.6299562</v>
      </c>
      <c r="G306" s="466">
        <v>8.8972660429274777E-2</v>
      </c>
      <c r="H306" s="465">
        <v>22619</v>
      </c>
      <c r="I306" s="466">
        <v>8.0050254813137031E-2</v>
      </c>
      <c r="J306" s="371"/>
      <c r="K306" s="294"/>
      <c r="L306" s="480"/>
      <c r="N306" s="479"/>
      <c r="Q306" s="477"/>
      <c r="R306" s="477"/>
    </row>
    <row r="307" spans="1:18" s="166" customFormat="1" ht="20.25" x14ac:dyDescent="0.3">
      <c r="A307" s="366" t="s">
        <v>1540</v>
      </c>
      <c r="B307" s="354" t="s">
        <v>1801</v>
      </c>
      <c r="C307" s="354"/>
      <c r="D307" s="354"/>
      <c r="E307" s="354"/>
      <c r="F307" s="465">
        <v>2774632828.7300014</v>
      </c>
      <c r="G307" s="466">
        <v>2.9555994122929214E-2</v>
      </c>
      <c r="H307" s="465">
        <v>8707</v>
      </c>
      <c r="I307" s="466">
        <v>3.0814694224235561E-2</v>
      </c>
      <c r="J307" s="478"/>
      <c r="K307" s="294"/>
      <c r="L307" s="480"/>
      <c r="N307" s="479"/>
      <c r="Q307" s="477"/>
      <c r="R307" s="477"/>
    </row>
    <row r="308" spans="1:18" s="166" customFormat="1" ht="20.25" x14ac:dyDescent="0.3">
      <c r="A308" s="366" t="s">
        <v>1541</v>
      </c>
      <c r="B308" s="354" t="s">
        <v>1802</v>
      </c>
      <c r="C308" s="354"/>
      <c r="D308" s="354"/>
      <c r="E308" s="354"/>
      <c r="F308" s="465">
        <v>3376948061.1999955</v>
      </c>
      <c r="G308" s="466">
        <v>3.5971987362359813E-2</v>
      </c>
      <c r="H308" s="465">
        <v>10627</v>
      </c>
      <c r="I308" s="466">
        <v>3.760971121177803E-2</v>
      </c>
      <c r="J308" s="371"/>
      <c r="K308" s="294"/>
      <c r="L308" s="480"/>
      <c r="N308" s="479"/>
      <c r="Q308" s="477"/>
      <c r="R308" s="477"/>
    </row>
    <row r="309" spans="1:18" s="166" customFormat="1" ht="20.25" x14ac:dyDescent="0.3">
      <c r="A309" s="366" t="s">
        <v>1542</v>
      </c>
      <c r="B309" s="354" t="s">
        <v>1803</v>
      </c>
      <c r="C309" s="354"/>
      <c r="D309" s="354"/>
      <c r="E309" s="354"/>
      <c r="F309" s="465">
        <v>1049162259.9500003</v>
      </c>
      <c r="G309" s="466">
        <v>1.1175905246992527E-2</v>
      </c>
      <c r="H309" s="465">
        <v>3689</v>
      </c>
      <c r="I309" s="466">
        <v>1.3055634201585503E-2</v>
      </c>
      <c r="J309" s="478"/>
      <c r="K309" s="371"/>
      <c r="L309" s="480"/>
      <c r="Q309" s="477"/>
      <c r="R309" s="477"/>
    </row>
    <row r="310" spans="1:18" s="166" customFormat="1" ht="20.25" x14ac:dyDescent="0.3">
      <c r="A310" s="366" t="s">
        <v>1543</v>
      </c>
      <c r="B310" s="354" t="s">
        <v>1804</v>
      </c>
      <c r="C310" s="354"/>
      <c r="D310" s="354"/>
      <c r="E310" s="354"/>
      <c r="F310" s="465">
        <v>169013114.94999993</v>
      </c>
      <c r="G310" s="466">
        <v>1.8003645673170449E-3</v>
      </c>
      <c r="H310" s="465">
        <v>664</v>
      </c>
      <c r="I310" s="466">
        <v>2.349943374858437E-3</v>
      </c>
      <c r="J310" s="371"/>
      <c r="K310" s="371"/>
      <c r="L310" s="480"/>
      <c r="Q310" s="477"/>
      <c r="R310" s="477"/>
    </row>
    <row r="311" spans="1:18" s="166" customFormat="1" ht="20.25" x14ac:dyDescent="0.3">
      <c r="A311" s="366" t="s">
        <v>1544</v>
      </c>
      <c r="B311" s="354" t="s">
        <v>1805</v>
      </c>
      <c r="C311" s="354"/>
      <c r="D311" s="354"/>
      <c r="E311" s="354"/>
      <c r="F311" s="465">
        <v>9632466.0500000007</v>
      </c>
      <c r="G311" s="466">
        <v>1.0260712949663545E-4</v>
      </c>
      <c r="H311" s="465">
        <v>52</v>
      </c>
      <c r="I311" s="466">
        <v>1.8403171007927519E-4</v>
      </c>
      <c r="J311" s="371"/>
      <c r="K311" s="371"/>
      <c r="L311" s="480"/>
      <c r="Q311" s="477"/>
      <c r="R311" s="477"/>
    </row>
    <row r="312" spans="1:18" s="166" customFormat="1" ht="20.25" x14ac:dyDescent="0.3">
      <c r="A312" s="366" t="s">
        <v>1545</v>
      </c>
      <c r="B312" s="354" t="s">
        <v>1806</v>
      </c>
      <c r="C312" s="354"/>
      <c r="D312" s="354"/>
      <c r="E312" s="354"/>
      <c r="F312" s="465">
        <v>142963092.40999988</v>
      </c>
      <c r="G312" s="466">
        <v>1.5228740449235549E-3</v>
      </c>
      <c r="H312" s="465">
        <v>578</v>
      </c>
      <c r="I312" s="466">
        <v>2.0455832389580974E-3</v>
      </c>
      <c r="J312" s="478"/>
      <c r="K312" s="371"/>
      <c r="L312" s="480"/>
      <c r="Q312" s="477"/>
      <c r="R312" s="477"/>
    </row>
    <row r="313" spans="1:18" s="166" customFormat="1" ht="20.25" x14ac:dyDescent="0.3">
      <c r="A313" s="366" t="s">
        <v>1546</v>
      </c>
      <c r="B313" s="354" t="s">
        <v>1807</v>
      </c>
      <c r="C313" s="354"/>
      <c r="D313" s="354"/>
      <c r="E313" s="354"/>
      <c r="F313" s="465">
        <v>1275447.6499999999</v>
      </c>
      <c r="G313" s="466">
        <v>1.3586346581489311E-5</v>
      </c>
      <c r="H313" s="465">
        <v>4</v>
      </c>
      <c r="I313" s="466">
        <v>1.4156285390713477E-5</v>
      </c>
      <c r="J313" s="478"/>
      <c r="K313" s="371"/>
      <c r="L313" s="480"/>
      <c r="Q313" s="477"/>
      <c r="R313" s="477"/>
    </row>
    <row r="314" spans="1:18" s="166" customFormat="1" ht="21" thickBot="1" x14ac:dyDescent="0.35">
      <c r="A314" s="366"/>
      <c r="B314" s="318" t="s">
        <v>126</v>
      </c>
      <c r="C314" s="318"/>
      <c r="D314" s="318"/>
      <c r="E314" s="318"/>
      <c r="F314" s="481">
        <v>93877161336.19989</v>
      </c>
      <c r="G314" s="482">
        <v>1.0000000000000002</v>
      </c>
      <c r="H314" s="467">
        <v>282560</v>
      </c>
      <c r="I314" s="482">
        <v>0.99999999999999989</v>
      </c>
      <c r="J314" s="483"/>
      <c r="K314" s="441"/>
      <c r="L314" s="458"/>
      <c r="M314" s="459"/>
      <c r="Q314" s="477"/>
      <c r="R314" s="477"/>
    </row>
    <row r="315" spans="1:18" s="166" customFormat="1" ht="21" thickTop="1" x14ac:dyDescent="0.3">
      <c r="A315" s="291"/>
      <c r="B315" s="290"/>
      <c r="C315" s="290"/>
      <c r="D315" s="290"/>
      <c r="E315" s="290"/>
      <c r="F315" s="455"/>
      <c r="G315" s="456"/>
      <c r="H315" s="290"/>
      <c r="I315" s="290"/>
    </row>
    <row r="316" spans="1:18" s="367" customFormat="1" ht="23.25" x14ac:dyDescent="0.35">
      <c r="A316" s="453"/>
      <c r="B316" s="436" t="s">
        <v>1808</v>
      </c>
      <c r="C316" s="453"/>
      <c r="D316" s="453"/>
      <c r="E316" s="453"/>
      <c r="F316" s="453"/>
      <c r="G316" s="453"/>
      <c r="H316" s="453"/>
      <c r="I316" s="453"/>
      <c r="J316" s="453"/>
      <c r="K316" s="453"/>
      <c r="L316" s="453"/>
      <c r="M316" s="453"/>
      <c r="N316" s="453"/>
      <c r="O316" s="453"/>
    </row>
    <row r="317" spans="1:18" s="166" customFormat="1" ht="20.25" x14ac:dyDescent="0.3">
      <c r="A317" s="291" t="s">
        <v>1809</v>
      </c>
      <c r="B317" s="290"/>
      <c r="C317" s="290"/>
      <c r="D317" s="290"/>
      <c r="E317" s="290"/>
      <c r="F317" s="455"/>
      <c r="G317" s="456"/>
      <c r="H317" s="290"/>
      <c r="I317" s="290"/>
    </row>
    <row r="318" spans="1:18" s="166" customFormat="1" ht="20.25" x14ac:dyDescent="0.3">
      <c r="A318" s="366"/>
      <c r="B318" s="472" t="s">
        <v>1810</v>
      </c>
      <c r="C318" s="472"/>
      <c r="D318" s="354"/>
      <c r="E318" s="354"/>
      <c r="F318" s="454" t="s">
        <v>1770</v>
      </c>
      <c r="G318" s="454" t="s">
        <v>1771</v>
      </c>
      <c r="H318" s="454" t="s">
        <v>625</v>
      </c>
      <c r="I318" s="454" t="s">
        <v>1772</v>
      </c>
      <c r="J318" s="294"/>
      <c r="K318" s="294"/>
      <c r="L318" s="294"/>
      <c r="M318" s="294"/>
      <c r="N318" s="294"/>
      <c r="O318" s="294"/>
    </row>
    <row r="319" spans="1:18" s="166" customFormat="1" ht="18.75" customHeight="1" x14ac:dyDescent="0.3">
      <c r="A319" s="484" t="s">
        <v>1811</v>
      </c>
      <c r="B319" s="485" t="s">
        <v>1812</v>
      </c>
      <c r="C319" s="485"/>
      <c r="D319" s="485"/>
      <c r="E319" s="352"/>
      <c r="F319" s="465">
        <v>1678042755.8600037</v>
      </c>
      <c r="G319" s="466">
        <v>1.7874877467273134E-2</v>
      </c>
      <c r="H319" s="465">
        <v>29062</v>
      </c>
      <c r="I319" s="466">
        <v>0.10285249150622877</v>
      </c>
      <c r="J319" s="294"/>
      <c r="K319" s="294"/>
      <c r="L319" s="294"/>
      <c r="M319" s="294"/>
      <c r="N319" s="294"/>
      <c r="O319" s="294"/>
    </row>
    <row r="320" spans="1:18" s="166" customFormat="1" ht="18.75" customHeight="1" x14ac:dyDescent="0.3">
      <c r="A320" s="486" t="s">
        <v>1813</v>
      </c>
      <c r="B320" s="485" t="s">
        <v>1814</v>
      </c>
      <c r="C320" s="485"/>
      <c r="D320" s="485"/>
      <c r="E320" s="352"/>
      <c r="F320" s="465">
        <v>9685470636.519989</v>
      </c>
      <c r="G320" s="466">
        <v>0.10317174591414903</v>
      </c>
      <c r="H320" s="465">
        <v>63323</v>
      </c>
      <c r="I320" s="466">
        <v>0.22410461494903738</v>
      </c>
      <c r="J320" s="294"/>
      <c r="K320" s="294"/>
      <c r="L320" s="294"/>
      <c r="M320" s="294"/>
      <c r="N320" s="294"/>
      <c r="O320" s="294"/>
    </row>
    <row r="321" spans="1:15" s="166" customFormat="1" ht="18.75" customHeight="1" x14ac:dyDescent="0.3">
      <c r="A321" s="486" t="s">
        <v>1815</v>
      </c>
      <c r="B321" s="485" t="s">
        <v>1816</v>
      </c>
      <c r="C321" s="485"/>
      <c r="D321" s="485"/>
      <c r="E321" s="352"/>
      <c r="F321" s="465">
        <v>15920479150.719976</v>
      </c>
      <c r="G321" s="466">
        <v>0.16958841665124888</v>
      </c>
      <c r="H321" s="465">
        <v>64056</v>
      </c>
      <c r="I321" s="466">
        <v>0.22669875424688563</v>
      </c>
      <c r="J321" s="294"/>
      <c r="K321" s="294"/>
      <c r="L321" s="294"/>
      <c r="M321" s="294"/>
      <c r="N321" s="294"/>
      <c r="O321" s="294"/>
    </row>
    <row r="322" spans="1:15" s="166" customFormat="1" ht="18.75" customHeight="1" x14ac:dyDescent="0.3">
      <c r="A322" s="486" t="s">
        <v>1817</v>
      </c>
      <c r="B322" s="485" t="s">
        <v>1818</v>
      </c>
      <c r="C322" s="485"/>
      <c r="D322" s="485"/>
      <c r="E322" s="352"/>
      <c r="F322" s="465">
        <v>15507577880.979851</v>
      </c>
      <c r="G322" s="466">
        <v>0.16519010225972811</v>
      </c>
      <c r="H322" s="465">
        <v>44669</v>
      </c>
      <c r="I322" s="466">
        <v>0.15808677802944507</v>
      </c>
      <c r="J322" s="294"/>
      <c r="K322" s="294"/>
      <c r="L322" s="294"/>
      <c r="M322" s="294"/>
      <c r="N322" s="294"/>
      <c r="O322" s="294"/>
    </row>
    <row r="323" spans="1:15" s="166" customFormat="1" ht="18.75" customHeight="1" x14ac:dyDescent="0.3">
      <c r="A323" s="486" t="s">
        <v>1819</v>
      </c>
      <c r="B323" s="485" t="s">
        <v>1820</v>
      </c>
      <c r="C323" s="485"/>
      <c r="D323" s="485"/>
      <c r="E323" s="352"/>
      <c r="F323" s="465">
        <v>13360147751.419998</v>
      </c>
      <c r="G323" s="466">
        <v>0.14231520810022838</v>
      </c>
      <c r="H323" s="465">
        <v>29878</v>
      </c>
      <c r="I323" s="466">
        <v>0.10574037372593431</v>
      </c>
      <c r="J323" s="294"/>
      <c r="K323" s="294"/>
      <c r="L323" s="294"/>
      <c r="M323" s="294"/>
      <c r="N323" s="294"/>
      <c r="O323" s="294"/>
    </row>
    <row r="324" spans="1:15" s="166" customFormat="1" ht="18.75" customHeight="1" x14ac:dyDescent="0.3">
      <c r="A324" s="486" t="s">
        <v>1821</v>
      </c>
      <c r="B324" s="485" t="s">
        <v>1822</v>
      </c>
      <c r="C324" s="485"/>
      <c r="D324" s="485"/>
      <c r="E324" s="352"/>
      <c r="F324" s="465">
        <v>10291332250.360043</v>
      </c>
      <c r="G324" s="466">
        <v>0.10962551598150649</v>
      </c>
      <c r="H324" s="465">
        <v>18826</v>
      </c>
      <c r="I324" s="466">
        <v>6.6626557191392974E-2</v>
      </c>
      <c r="J324" s="294"/>
      <c r="K324" s="294"/>
      <c r="L324" s="294"/>
      <c r="M324" s="294"/>
      <c r="N324" s="294"/>
      <c r="O324" s="294"/>
    </row>
    <row r="325" spans="1:15" s="166" customFormat="1" ht="18.75" customHeight="1" x14ac:dyDescent="0.3">
      <c r="A325" s="486" t="s">
        <v>1823</v>
      </c>
      <c r="B325" s="485" t="s">
        <v>1824</v>
      </c>
      <c r="C325" s="485"/>
      <c r="D325" s="485"/>
      <c r="E325" s="352"/>
      <c r="F325" s="465">
        <v>7500704810.1200047</v>
      </c>
      <c r="G325" s="466">
        <v>7.989914376786407E-2</v>
      </c>
      <c r="H325" s="465">
        <v>11605</v>
      </c>
      <c r="I325" s="466">
        <v>4.1070922989807475E-2</v>
      </c>
      <c r="J325" s="294"/>
      <c r="K325" s="294"/>
      <c r="L325" s="294"/>
      <c r="M325" s="294"/>
      <c r="N325" s="294"/>
      <c r="O325" s="294"/>
    </row>
    <row r="326" spans="1:15" s="166" customFormat="1" ht="18.75" customHeight="1" x14ac:dyDescent="0.3">
      <c r="A326" s="486" t="s">
        <v>1825</v>
      </c>
      <c r="B326" s="485" t="s">
        <v>1826</v>
      </c>
      <c r="C326" s="485"/>
      <c r="D326" s="485"/>
      <c r="E326" s="352"/>
      <c r="F326" s="465">
        <v>5379675738.7100039</v>
      </c>
      <c r="G326" s="466">
        <v>5.7305479438645453E-2</v>
      </c>
      <c r="H326" s="465">
        <v>7199</v>
      </c>
      <c r="I326" s="466">
        <v>2.5477774631936581E-2</v>
      </c>
      <c r="J326" s="294"/>
      <c r="K326" s="294"/>
      <c r="L326" s="294"/>
      <c r="M326" s="294"/>
      <c r="N326" s="294"/>
      <c r="O326" s="294"/>
    </row>
    <row r="327" spans="1:15" s="166" customFormat="1" ht="18.75" customHeight="1" x14ac:dyDescent="0.3">
      <c r="A327" s="486" t="s">
        <v>1827</v>
      </c>
      <c r="B327" s="485" t="s">
        <v>1828</v>
      </c>
      <c r="C327" s="485"/>
      <c r="D327" s="485"/>
      <c r="E327" s="352"/>
      <c r="F327" s="465">
        <v>4032260391.2900052</v>
      </c>
      <c r="G327" s="466">
        <v>4.2952517245907922E-2</v>
      </c>
      <c r="H327" s="465">
        <v>4756</v>
      </c>
      <c r="I327" s="466">
        <v>1.6831823329558324E-2</v>
      </c>
      <c r="J327" s="294"/>
      <c r="K327" s="294"/>
      <c r="L327" s="294"/>
      <c r="M327" s="294"/>
      <c r="N327" s="294"/>
      <c r="O327" s="294"/>
    </row>
    <row r="328" spans="1:15" s="166" customFormat="1" ht="18.75" customHeight="1" x14ac:dyDescent="0.3">
      <c r="A328" s="486" t="s">
        <v>1829</v>
      </c>
      <c r="B328" s="485" t="s">
        <v>1830</v>
      </c>
      <c r="C328" s="485"/>
      <c r="D328" s="485"/>
      <c r="E328" s="352"/>
      <c r="F328" s="465">
        <v>3254697851.7299886</v>
      </c>
      <c r="G328" s="466">
        <v>3.4669751464618988E-2</v>
      </c>
      <c r="H328" s="465">
        <v>3435</v>
      </c>
      <c r="I328" s="466">
        <v>1.2156710079275199E-2</v>
      </c>
      <c r="J328" s="294"/>
      <c r="K328" s="294"/>
      <c r="L328" s="294"/>
      <c r="M328" s="294"/>
      <c r="N328" s="294"/>
      <c r="O328" s="294"/>
    </row>
    <row r="329" spans="1:15" s="166" customFormat="1" ht="20.25" x14ac:dyDescent="0.3">
      <c r="A329" s="486" t="s">
        <v>1831</v>
      </c>
      <c r="B329" s="485" t="s">
        <v>1832</v>
      </c>
      <c r="C329" s="485"/>
      <c r="D329" s="485"/>
      <c r="E329" s="352"/>
      <c r="F329" s="465">
        <v>7266772118.4899874</v>
      </c>
      <c r="G329" s="466">
        <v>7.7407241708829289E-2</v>
      </c>
      <c r="H329" s="465">
        <v>5751</v>
      </c>
      <c r="I329" s="466">
        <v>2.03531993204983E-2</v>
      </c>
      <c r="J329" s="294"/>
      <c r="K329" s="294"/>
      <c r="L329" s="294"/>
      <c r="M329" s="294"/>
      <c r="N329" s="294"/>
      <c r="O329" s="294"/>
    </row>
    <row r="330" spans="1:15" s="166" customFormat="1" ht="21" thickBot="1" x14ac:dyDescent="0.35">
      <c r="A330" s="291"/>
      <c r="B330" s="318" t="s">
        <v>126</v>
      </c>
      <c r="C330" s="318"/>
      <c r="D330" s="318"/>
      <c r="E330" s="318"/>
      <c r="F330" s="467">
        <v>93877161336.199875</v>
      </c>
      <c r="G330" s="468">
        <v>0.99999999999999978</v>
      </c>
      <c r="H330" s="467">
        <v>282560</v>
      </c>
      <c r="I330" s="468">
        <v>1.0000000000000002</v>
      </c>
      <c r="J330" s="294"/>
      <c r="K330" s="441"/>
      <c r="L330" s="458"/>
      <c r="M330" s="459"/>
      <c r="N330" s="294"/>
      <c r="O330" s="294"/>
    </row>
    <row r="331" spans="1:15" s="166" customFormat="1" ht="21" thickTop="1" x14ac:dyDescent="0.3">
      <c r="A331" s="291"/>
      <c r="B331" s="290"/>
      <c r="C331" s="290"/>
      <c r="D331" s="290"/>
      <c r="E331" s="290"/>
      <c r="F331" s="455"/>
      <c r="G331" s="456"/>
      <c r="H331" s="290"/>
      <c r="I331" s="290"/>
    </row>
    <row r="332" spans="1:15" s="367" customFormat="1" ht="23.25" x14ac:dyDescent="0.35">
      <c r="A332" s="453"/>
      <c r="B332" s="436" t="s">
        <v>1833</v>
      </c>
      <c r="C332" s="453"/>
      <c r="D332" s="453"/>
      <c r="E332" s="453"/>
      <c r="F332" s="453"/>
      <c r="G332" s="453"/>
      <c r="H332" s="453"/>
      <c r="I332" s="453"/>
      <c r="J332" s="453"/>
      <c r="K332" s="453"/>
      <c r="L332" s="453"/>
      <c r="M332" s="453"/>
      <c r="N332" s="453"/>
      <c r="O332" s="453"/>
    </row>
    <row r="333" spans="1:15" s="166" customFormat="1" ht="20.25" x14ac:dyDescent="0.3">
      <c r="A333" s="291"/>
      <c r="B333" s="290"/>
      <c r="C333" s="290"/>
      <c r="D333" s="290"/>
      <c r="E333" s="290"/>
      <c r="F333" s="455"/>
      <c r="G333" s="456"/>
      <c r="H333" s="290"/>
      <c r="I333" s="290"/>
    </row>
    <row r="334" spans="1:15" s="166" customFormat="1" ht="20.25" x14ac:dyDescent="0.3">
      <c r="A334" s="291" t="s">
        <v>1834</v>
      </c>
      <c r="B334" s="487" t="s">
        <v>1835</v>
      </c>
      <c r="C334" s="487"/>
      <c r="D334" s="487"/>
      <c r="E334" s="487"/>
      <c r="F334" s="454" t="s">
        <v>1770</v>
      </c>
      <c r="G334" s="488" t="s">
        <v>1771</v>
      </c>
      <c r="H334" s="454" t="s">
        <v>625</v>
      </c>
      <c r="I334" s="488" t="s">
        <v>1772</v>
      </c>
      <c r="J334" s="294"/>
      <c r="K334" s="294"/>
      <c r="L334" s="294"/>
      <c r="M334" s="294"/>
      <c r="N334" s="294"/>
      <c r="O334" s="294"/>
    </row>
    <row r="335" spans="1:15" s="166" customFormat="1" ht="20.25" x14ac:dyDescent="0.3">
      <c r="A335" s="291" t="s">
        <v>1551</v>
      </c>
      <c r="B335" s="354" t="s">
        <v>1836</v>
      </c>
      <c r="C335" s="354"/>
      <c r="D335" s="354"/>
      <c r="E335" s="354"/>
      <c r="F335" s="465">
        <v>62197736210.340561</v>
      </c>
      <c r="G335" s="466">
        <v>0.66254385331905208</v>
      </c>
      <c r="H335" s="465">
        <v>179522</v>
      </c>
      <c r="I335" s="466">
        <v>0.63534116647791616</v>
      </c>
      <c r="J335" s="477"/>
      <c r="K335" s="371"/>
    </row>
    <row r="336" spans="1:15" s="166" customFormat="1" ht="20.25" x14ac:dyDescent="0.3">
      <c r="A336" s="291" t="s">
        <v>1566</v>
      </c>
      <c r="B336" s="354" t="s">
        <v>1837</v>
      </c>
      <c r="C336" s="354"/>
      <c r="D336" s="489"/>
      <c r="E336" s="354"/>
      <c r="F336" s="465">
        <v>5868085263.1499891</v>
      </c>
      <c r="G336" s="466">
        <v>6.2508124229861739E-2</v>
      </c>
      <c r="H336" s="465">
        <v>16670</v>
      </c>
      <c r="I336" s="466">
        <v>5.8996319365798418E-2</v>
      </c>
      <c r="J336" s="477"/>
      <c r="K336" s="371"/>
    </row>
    <row r="337" spans="1:18" s="166" customFormat="1" ht="20.25" x14ac:dyDescent="0.3">
      <c r="A337" s="291" t="s">
        <v>1555</v>
      </c>
      <c r="B337" s="354" t="s">
        <v>1838</v>
      </c>
      <c r="C337" s="354"/>
      <c r="D337" s="489"/>
      <c r="E337" s="354"/>
      <c r="F337" s="465">
        <v>2419749586.4800067</v>
      </c>
      <c r="G337" s="466">
        <v>2.577570041571885E-2</v>
      </c>
      <c r="H337" s="465">
        <v>7841</v>
      </c>
      <c r="I337" s="466">
        <v>2.7749858437146092E-2</v>
      </c>
      <c r="J337" s="477"/>
      <c r="K337" s="371"/>
    </row>
    <row r="338" spans="1:18" s="166" customFormat="1" ht="20.25" x14ac:dyDescent="0.3">
      <c r="A338" s="291" t="s">
        <v>1567</v>
      </c>
      <c r="B338" s="354" t="s">
        <v>1839</v>
      </c>
      <c r="C338" s="354"/>
      <c r="D338" s="354"/>
      <c r="E338" s="354"/>
      <c r="F338" s="465">
        <v>4605808113.720005</v>
      </c>
      <c r="G338" s="466">
        <v>4.9062072693328629E-2</v>
      </c>
      <c r="H338" s="465">
        <v>13206</v>
      </c>
      <c r="I338" s="466">
        <v>4.6736976217440544E-2</v>
      </c>
      <c r="J338" s="477"/>
      <c r="K338" s="371"/>
    </row>
    <row r="339" spans="1:18" s="166" customFormat="1" ht="20.25" x14ac:dyDescent="0.3">
      <c r="A339" s="291" t="s">
        <v>1548</v>
      </c>
      <c r="B339" s="354" t="s">
        <v>1840</v>
      </c>
      <c r="C339" s="354"/>
      <c r="D339" s="354"/>
      <c r="E339" s="354"/>
      <c r="F339" s="465">
        <v>18761069905.709866</v>
      </c>
      <c r="G339" s="466">
        <v>0.19984700899211488</v>
      </c>
      <c r="H339" s="465">
        <v>65163</v>
      </c>
      <c r="I339" s="466">
        <v>0.23061650622876556</v>
      </c>
      <c r="J339" s="477"/>
      <c r="K339" s="371"/>
    </row>
    <row r="340" spans="1:18" s="166" customFormat="1" ht="20.25" x14ac:dyDescent="0.3">
      <c r="A340" s="291" t="s">
        <v>1570</v>
      </c>
      <c r="B340" s="354" t="s">
        <v>124</v>
      </c>
      <c r="C340" s="354"/>
      <c r="D340" s="354"/>
      <c r="E340" s="354"/>
      <c r="F340" s="465">
        <v>24712256.79999999</v>
      </c>
      <c r="G340" s="466">
        <v>2.6324034992385924E-4</v>
      </c>
      <c r="H340" s="465">
        <v>158</v>
      </c>
      <c r="I340" s="466">
        <v>5.5917327293318229E-4</v>
      </c>
      <c r="J340" s="477"/>
      <c r="K340" s="371"/>
    </row>
    <row r="341" spans="1:18" s="166" customFormat="1" ht="21" thickBot="1" x14ac:dyDescent="0.35">
      <c r="A341" s="291"/>
      <c r="B341" s="318" t="s">
        <v>126</v>
      </c>
      <c r="C341" s="318"/>
      <c r="D341" s="318"/>
      <c r="E341" s="318"/>
      <c r="F341" s="467">
        <v>93877161336.200424</v>
      </c>
      <c r="G341" s="468">
        <v>1</v>
      </c>
      <c r="H341" s="467">
        <v>282560</v>
      </c>
      <c r="I341" s="468">
        <v>0.99999999999999989</v>
      </c>
      <c r="K341" s="441"/>
      <c r="L341" s="458"/>
      <c r="M341" s="459"/>
    </row>
    <row r="342" spans="1:18" s="166" customFormat="1" ht="20.100000000000001" customHeight="1" thickTop="1" x14ac:dyDescent="0.3">
      <c r="A342" s="291"/>
      <c r="B342" s="318"/>
      <c r="C342" s="318"/>
      <c r="D342" s="318"/>
      <c r="E342" s="318"/>
      <c r="F342" s="490"/>
      <c r="G342" s="491"/>
      <c r="H342" s="490"/>
      <c r="I342" s="491"/>
      <c r="K342" s="471"/>
    </row>
    <row r="343" spans="1:18" s="367" customFormat="1" ht="26.25" x14ac:dyDescent="0.35">
      <c r="A343" s="453"/>
      <c r="B343" s="436" t="s">
        <v>2657</v>
      </c>
      <c r="C343" s="453"/>
      <c r="D343" s="453"/>
      <c r="E343" s="453"/>
      <c r="F343" s="453"/>
      <c r="G343" s="453"/>
      <c r="H343" s="453"/>
      <c r="I343" s="453"/>
      <c r="J343" s="453"/>
      <c r="K343" s="453"/>
      <c r="L343" s="453"/>
      <c r="M343" s="453"/>
      <c r="N343" s="453"/>
      <c r="O343" s="453"/>
    </row>
    <row r="344" spans="1:18" s="166" customFormat="1" ht="20.25" x14ac:dyDescent="0.3">
      <c r="A344" s="291"/>
      <c r="B344" s="290"/>
      <c r="C344" s="290"/>
      <c r="D344" s="290"/>
      <c r="E344" s="290"/>
      <c r="F344" s="455"/>
      <c r="G344" s="456"/>
      <c r="H344" s="290"/>
      <c r="I344" s="290"/>
    </row>
    <row r="345" spans="1:18" s="166" customFormat="1" ht="20.25" x14ac:dyDescent="0.3">
      <c r="A345" s="291"/>
      <c r="B345" s="290"/>
      <c r="C345" s="290"/>
      <c r="D345" s="290"/>
      <c r="E345" s="492"/>
      <c r="F345" s="492"/>
      <c r="G345" s="492"/>
      <c r="H345" s="493" t="s">
        <v>1841</v>
      </c>
      <c r="I345" s="492"/>
      <c r="J345" s="492"/>
      <c r="K345" s="492"/>
      <c r="L345" s="492"/>
    </row>
    <row r="346" spans="1:18" s="282" customFormat="1" ht="20.25" x14ac:dyDescent="0.3">
      <c r="A346" s="262"/>
      <c r="B346" s="487" t="s">
        <v>1842</v>
      </c>
      <c r="C346" s="487"/>
      <c r="D346" s="168"/>
      <c r="E346" s="494" t="s">
        <v>1843</v>
      </c>
      <c r="F346" s="494" t="s">
        <v>1556</v>
      </c>
      <c r="G346" s="494" t="s">
        <v>1554</v>
      </c>
      <c r="H346" s="494" t="s">
        <v>1559</v>
      </c>
      <c r="I346" s="494" t="s">
        <v>1552</v>
      </c>
      <c r="J346" s="495" t="s">
        <v>1844</v>
      </c>
      <c r="K346" s="454" t="s">
        <v>1845</v>
      </c>
      <c r="L346" s="495" t="s">
        <v>126</v>
      </c>
      <c r="M346" s="265"/>
      <c r="N346" s="265"/>
      <c r="O346" s="294"/>
      <c r="P346" s="166"/>
      <c r="Q346" s="371"/>
      <c r="R346" s="371"/>
    </row>
    <row r="347" spans="1:18" s="282" customFormat="1" ht="20.25" x14ac:dyDescent="0.3">
      <c r="A347" s="484" t="s">
        <v>1549</v>
      </c>
      <c r="B347" s="354" t="s">
        <v>1846</v>
      </c>
      <c r="C347" s="354"/>
      <c r="D347" s="168"/>
      <c r="E347" s="465">
        <v>42747647.18999996</v>
      </c>
      <c r="F347" s="465">
        <v>29611303.940000005</v>
      </c>
      <c r="G347" s="465">
        <v>117621592.47999994</v>
      </c>
      <c r="H347" s="465">
        <v>314091200.28999966</v>
      </c>
      <c r="I347" s="465">
        <v>1047344032.6399974</v>
      </c>
      <c r="J347" s="465">
        <v>2017225556.7900035</v>
      </c>
      <c r="K347" s="465">
        <v>12797488.660000002</v>
      </c>
      <c r="L347" s="171">
        <v>3581438821.9900002</v>
      </c>
      <c r="M347" s="168"/>
      <c r="N347" s="265"/>
      <c r="O347" s="265"/>
      <c r="Q347" s="496"/>
      <c r="R347" s="496"/>
    </row>
    <row r="348" spans="1:18" s="282" customFormat="1" ht="20.25" x14ac:dyDescent="0.3">
      <c r="A348" s="486" t="s">
        <v>1560</v>
      </c>
      <c r="B348" s="354" t="s">
        <v>1847</v>
      </c>
      <c r="C348" s="354"/>
      <c r="D348" s="168"/>
      <c r="E348" s="465">
        <v>108637509.5599999</v>
      </c>
      <c r="F348" s="465">
        <v>99978792.100000039</v>
      </c>
      <c r="G348" s="465">
        <v>396942224.56000024</v>
      </c>
      <c r="H348" s="465">
        <v>893920376.88000083</v>
      </c>
      <c r="I348" s="465">
        <v>2555327131.0699978</v>
      </c>
      <c r="J348" s="465">
        <v>4315758952.6499729</v>
      </c>
      <c r="K348" s="465">
        <v>29681910.819999997</v>
      </c>
      <c r="L348" s="171">
        <v>8400246897.6399708</v>
      </c>
      <c r="M348" s="168"/>
      <c r="N348" s="265"/>
      <c r="O348" s="265"/>
      <c r="Q348" s="496"/>
      <c r="R348" s="496"/>
    </row>
    <row r="349" spans="1:18" s="282" customFormat="1" ht="20.25" x14ac:dyDescent="0.3">
      <c r="A349" s="486" t="s">
        <v>1558</v>
      </c>
      <c r="B349" s="354" t="s">
        <v>1848</v>
      </c>
      <c r="C349" s="354"/>
      <c r="D349" s="168"/>
      <c r="E349" s="465">
        <v>171286441.01000023</v>
      </c>
      <c r="F349" s="465">
        <v>190922745.07999998</v>
      </c>
      <c r="G349" s="465">
        <v>670644656.52000034</v>
      </c>
      <c r="H349" s="465">
        <v>1580549100.4599998</v>
      </c>
      <c r="I349" s="465">
        <v>4444674199.7400284</v>
      </c>
      <c r="J349" s="465">
        <v>6524586280.3099718</v>
      </c>
      <c r="K349" s="465">
        <v>30139989.34</v>
      </c>
      <c r="L349" s="171">
        <v>13612803412.460001</v>
      </c>
      <c r="M349" s="168"/>
      <c r="N349" s="265"/>
      <c r="O349" s="265"/>
      <c r="P349" s="290"/>
      <c r="Q349" s="496"/>
      <c r="R349" s="496"/>
    </row>
    <row r="350" spans="1:18" s="282" customFormat="1" ht="20.25" x14ac:dyDescent="0.3">
      <c r="A350" s="486" t="s">
        <v>1553</v>
      </c>
      <c r="B350" s="354" t="s">
        <v>1849</v>
      </c>
      <c r="C350" s="354"/>
      <c r="D350" s="168"/>
      <c r="E350" s="465">
        <v>178569021.55000004</v>
      </c>
      <c r="F350" s="465">
        <v>244180165.50000015</v>
      </c>
      <c r="G350" s="465">
        <v>887720767.79000032</v>
      </c>
      <c r="H350" s="465">
        <v>2176000011.2499895</v>
      </c>
      <c r="I350" s="465">
        <v>6111143424.4299917</v>
      </c>
      <c r="J350" s="465">
        <v>8187328028.5000181</v>
      </c>
      <c r="K350" s="465">
        <v>35650744.940000005</v>
      </c>
      <c r="L350" s="171">
        <v>17820592163.959999</v>
      </c>
      <c r="M350" s="168"/>
      <c r="N350" s="265"/>
      <c r="O350" s="265"/>
      <c r="P350" s="290"/>
      <c r="Q350" s="496"/>
      <c r="R350" s="496"/>
    </row>
    <row r="351" spans="1:18" s="282" customFormat="1" ht="20.25" x14ac:dyDescent="0.3">
      <c r="A351" s="484" t="s">
        <v>1561</v>
      </c>
      <c r="B351" s="354" t="s">
        <v>1850</v>
      </c>
      <c r="C351" s="354"/>
      <c r="D351" s="168"/>
      <c r="E351" s="465">
        <v>120868012.99000004</v>
      </c>
      <c r="F351" s="465">
        <v>146245233.64000005</v>
      </c>
      <c r="G351" s="465">
        <v>556034346.36999977</v>
      </c>
      <c r="H351" s="465">
        <v>1358670426.3400016</v>
      </c>
      <c r="I351" s="465">
        <v>3857522002.0899973</v>
      </c>
      <c r="J351" s="465">
        <v>4793649461.9400063</v>
      </c>
      <c r="K351" s="465">
        <v>15392875.939999999</v>
      </c>
      <c r="L351" s="171">
        <v>10848382359.310005</v>
      </c>
      <c r="M351" s="168"/>
      <c r="N351" s="265"/>
      <c r="O351" s="265"/>
      <c r="P351" s="290"/>
      <c r="R351" s="496"/>
    </row>
    <row r="352" spans="1:18" s="282" customFormat="1" ht="20.25" x14ac:dyDescent="0.3">
      <c r="A352" s="484" t="s">
        <v>1568</v>
      </c>
      <c r="B352" s="354" t="s">
        <v>1851</v>
      </c>
      <c r="C352" s="354"/>
      <c r="D352" s="168"/>
      <c r="E352" s="465">
        <v>86129106.079999954</v>
      </c>
      <c r="F352" s="465">
        <v>127475665.78</v>
      </c>
      <c r="G352" s="465">
        <v>476933705.08999991</v>
      </c>
      <c r="H352" s="465">
        <v>1222153502.2600019</v>
      </c>
      <c r="I352" s="465">
        <v>3500348896.73001</v>
      </c>
      <c r="J352" s="465">
        <v>4094029442.059989</v>
      </c>
      <c r="K352" s="465">
        <v>10075806.779999999</v>
      </c>
      <c r="L352" s="171">
        <v>9517146124.7800007</v>
      </c>
      <c r="M352" s="168"/>
      <c r="N352" s="265"/>
      <c r="O352" s="265"/>
      <c r="P352" s="290"/>
      <c r="R352" s="496"/>
    </row>
    <row r="353" spans="1:18" s="282" customFormat="1" ht="20.25" x14ac:dyDescent="0.3">
      <c r="A353" s="484" t="s">
        <v>1563</v>
      </c>
      <c r="B353" s="354" t="s">
        <v>1852</v>
      </c>
      <c r="C353" s="354"/>
      <c r="D353" s="168"/>
      <c r="E353" s="465">
        <v>54677988.039999969</v>
      </c>
      <c r="F353" s="465">
        <v>86122402.189999893</v>
      </c>
      <c r="G353" s="465">
        <v>403152907.37000012</v>
      </c>
      <c r="H353" s="465">
        <v>956173220.68999994</v>
      </c>
      <c r="I353" s="465">
        <v>2697700934.2799945</v>
      </c>
      <c r="J353" s="465">
        <v>3173060274.7900014</v>
      </c>
      <c r="K353" s="465">
        <v>5232021.53</v>
      </c>
      <c r="L353" s="171">
        <v>7376119748.8899956</v>
      </c>
      <c r="M353" s="168"/>
      <c r="N353" s="265"/>
      <c r="O353" s="265"/>
      <c r="P353" s="290"/>
      <c r="R353" s="496"/>
    </row>
    <row r="354" spans="1:18" s="282" customFormat="1" ht="20.25" x14ac:dyDescent="0.3">
      <c r="A354" s="484" t="s">
        <v>1564</v>
      </c>
      <c r="B354" s="354" t="s">
        <v>1853</v>
      </c>
      <c r="C354" s="354"/>
      <c r="D354" s="168"/>
      <c r="E354" s="465">
        <v>44997633.150000006</v>
      </c>
      <c r="F354" s="465">
        <v>83847839.38000004</v>
      </c>
      <c r="G354" s="465">
        <v>326462530.70000035</v>
      </c>
      <c r="H354" s="465">
        <v>800161134.38000166</v>
      </c>
      <c r="I354" s="465">
        <v>2312090237.490005</v>
      </c>
      <c r="J354" s="465">
        <v>2540749811.7299981</v>
      </c>
      <c r="K354" s="465">
        <v>6403871.5100000007</v>
      </c>
      <c r="L354" s="171">
        <v>6114713058.3400059</v>
      </c>
      <c r="M354" s="168"/>
      <c r="N354" s="265"/>
      <c r="O354" s="265"/>
      <c r="P354" s="290"/>
      <c r="R354" s="497"/>
    </row>
    <row r="355" spans="1:18" s="282" customFormat="1" ht="20.25" x14ac:dyDescent="0.3">
      <c r="A355" s="484" t="s">
        <v>1557</v>
      </c>
      <c r="B355" s="354" t="s">
        <v>1854</v>
      </c>
      <c r="C355" s="354"/>
      <c r="D355" s="168"/>
      <c r="E355" s="465">
        <v>45569452.080000021</v>
      </c>
      <c r="F355" s="465">
        <v>95128543.950000018</v>
      </c>
      <c r="G355" s="465">
        <v>323821052.09000015</v>
      </c>
      <c r="H355" s="465">
        <v>865429897.73000169</v>
      </c>
      <c r="I355" s="465">
        <v>2426885027.9299927</v>
      </c>
      <c r="J355" s="465">
        <v>2520372661.0300002</v>
      </c>
      <c r="K355" s="465">
        <v>2020304.5700000003</v>
      </c>
      <c r="L355" s="170">
        <v>6279226939.3799944</v>
      </c>
      <c r="M355" s="168"/>
      <c r="N355" s="265"/>
      <c r="O355" s="265"/>
      <c r="P355" s="290"/>
      <c r="R355" s="497"/>
    </row>
    <row r="356" spans="1:18" s="282" customFormat="1" ht="20.25" x14ac:dyDescent="0.3">
      <c r="A356" s="484" t="s">
        <v>1562</v>
      </c>
      <c r="B356" s="354" t="s">
        <v>1855</v>
      </c>
      <c r="C356" s="354"/>
      <c r="D356" s="168"/>
      <c r="E356" s="465">
        <v>43865524.529999979</v>
      </c>
      <c r="F356" s="465">
        <v>93919786.01000002</v>
      </c>
      <c r="G356" s="465">
        <v>376175081.41999984</v>
      </c>
      <c r="H356" s="465">
        <v>931595918.7299993</v>
      </c>
      <c r="I356" s="465">
        <v>2569919425.549994</v>
      </c>
      <c r="J356" s="465">
        <v>2417217721.1600027</v>
      </c>
      <c r="K356" s="465">
        <v>326233.86</v>
      </c>
      <c r="L356" s="170">
        <v>6433019691.2599955</v>
      </c>
      <c r="M356" s="265"/>
      <c r="N356" s="265"/>
      <c r="O356" s="265"/>
      <c r="Q356" s="497"/>
      <c r="R356" s="497"/>
    </row>
    <row r="357" spans="1:18" s="282" customFormat="1" ht="20.25" x14ac:dyDescent="0.3">
      <c r="A357" s="484" t="s">
        <v>1573</v>
      </c>
      <c r="B357" s="354" t="s">
        <v>1856</v>
      </c>
      <c r="C357" s="354"/>
      <c r="D357" s="168"/>
      <c r="E357" s="465">
        <v>23750822.199999999</v>
      </c>
      <c r="F357" s="465">
        <v>50884742.790000021</v>
      </c>
      <c r="G357" s="465">
        <v>198010071.37000009</v>
      </c>
      <c r="H357" s="465">
        <v>596786217.82999957</v>
      </c>
      <c r="I357" s="465">
        <v>1588678703.9900017</v>
      </c>
      <c r="J357" s="465">
        <v>1433669725.6500022</v>
      </c>
      <c r="K357" s="465">
        <v>1691834.36</v>
      </c>
      <c r="L357" s="171">
        <v>3893472118.1900039</v>
      </c>
      <c r="M357" s="265"/>
      <c r="N357" s="265"/>
      <c r="O357" s="265"/>
      <c r="Q357" s="290"/>
    </row>
    <row r="358" spans="1:18" s="282" customFormat="1" ht="21" thickBot="1" x14ac:dyDescent="0.35">
      <c r="A358" s="262"/>
      <c r="B358" s="318" t="s">
        <v>126</v>
      </c>
      <c r="C358" s="318"/>
      <c r="D358" s="168"/>
      <c r="E358" s="467">
        <v>921099158.38000011</v>
      </c>
      <c r="F358" s="467">
        <v>1248317220.3600001</v>
      </c>
      <c r="G358" s="467">
        <v>4733518935.7600002</v>
      </c>
      <c r="H358" s="467">
        <v>11695531006.839996</v>
      </c>
      <c r="I358" s="467">
        <v>33111634015.940014</v>
      </c>
      <c r="J358" s="467">
        <v>42017647916.609962</v>
      </c>
      <c r="K358" s="467">
        <v>149413082.31</v>
      </c>
      <c r="L358" s="467">
        <v>93877161336.199966</v>
      </c>
      <c r="M358" s="441"/>
      <c r="N358" s="265"/>
      <c r="O358" s="265"/>
      <c r="Q358" s="290"/>
    </row>
    <row r="359" spans="1:18" s="166" customFormat="1" ht="21" thickTop="1" x14ac:dyDescent="0.3">
      <c r="A359" s="291"/>
      <c r="B359" s="290"/>
      <c r="C359" s="290"/>
      <c r="D359" s="290"/>
      <c r="E359" s="290"/>
      <c r="F359" s="455"/>
      <c r="G359" s="456"/>
      <c r="H359" s="290"/>
      <c r="I359" s="290"/>
    </row>
    <row r="360" spans="1:18" s="282" customFormat="1" ht="21.75" x14ac:dyDescent="0.3">
      <c r="A360" s="498"/>
      <c r="B360" s="451" t="s">
        <v>1857</v>
      </c>
      <c r="C360" s="265"/>
      <c r="D360" s="499"/>
      <c r="E360" s="499"/>
      <c r="F360" s="499"/>
      <c r="G360" s="499"/>
      <c r="H360" s="499"/>
      <c r="I360" s="499"/>
      <c r="J360" s="499"/>
      <c r="K360" s="499"/>
      <c r="L360" s="265"/>
      <c r="M360" s="265"/>
      <c r="N360" s="265"/>
      <c r="O360" s="265"/>
      <c r="Q360" s="290"/>
    </row>
    <row r="361" spans="1:18" s="282" customFormat="1" ht="6" customHeight="1" x14ac:dyDescent="0.3">
      <c r="A361" s="498"/>
      <c r="B361" s="451"/>
      <c r="C361" s="265"/>
      <c r="D361" s="499"/>
      <c r="E361" s="499"/>
      <c r="F361" s="499"/>
      <c r="G361" s="499"/>
      <c r="H361" s="499"/>
      <c r="I361" s="499"/>
      <c r="J361" s="499"/>
      <c r="K361" s="499"/>
      <c r="L361" s="265"/>
      <c r="M361" s="265"/>
      <c r="N361" s="265"/>
      <c r="O361" s="265"/>
      <c r="Q361" s="290"/>
    </row>
    <row r="362" spans="1:18" s="282" customFormat="1" ht="26.25" x14ac:dyDescent="0.35">
      <c r="A362" s="262"/>
      <c r="B362" s="436" t="s">
        <v>2658</v>
      </c>
      <c r="C362" s="327"/>
      <c r="D362" s="327"/>
      <c r="E362" s="327"/>
      <c r="F362" s="327"/>
      <c r="G362" s="327"/>
      <c r="H362" s="327"/>
      <c r="I362" s="327"/>
      <c r="J362" s="327"/>
      <c r="K362" s="327"/>
      <c r="L362" s="327"/>
      <c r="M362" s="500"/>
      <c r="N362" s="265"/>
      <c r="O362" s="265"/>
      <c r="Q362" s="290"/>
    </row>
    <row r="363" spans="1:18" s="282" customFormat="1" ht="8.25" customHeight="1" x14ac:dyDescent="0.35">
      <c r="A363" s="262"/>
      <c r="B363" s="367"/>
      <c r="C363" s="368"/>
      <c r="D363" s="368"/>
      <c r="E363" s="368"/>
      <c r="F363" s="368"/>
      <c r="G363" s="368"/>
      <c r="H363" s="368"/>
      <c r="I363" s="368"/>
      <c r="J363" s="368"/>
      <c r="K363" s="368"/>
      <c r="L363" s="368"/>
      <c r="M363" s="501"/>
      <c r="Q363" s="290"/>
    </row>
    <row r="364" spans="1:18" s="282" customFormat="1" ht="24" customHeight="1" x14ac:dyDescent="0.3">
      <c r="A364" s="262"/>
      <c r="B364" s="168"/>
      <c r="C364" s="168"/>
      <c r="D364" s="168"/>
      <c r="E364" s="502"/>
      <c r="F364" s="502"/>
      <c r="G364" s="502"/>
      <c r="H364" s="503" t="s">
        <v>1841</v>
      </c>
      <c r="I364" s="502"/>
      <c r="J364" s="502"/>
      <c r="K364" s="502"/>
      <c r="L364" s="502"/>
      <c r="M364" s="265"/>
      <c r="N364" s="265"/>
      <c r="O364" s="265"/>
      <c r="Q364" s="290"/>
    </row>
    <row r="365" spans="1:18" s="282" customFormat="1" ht="25.5" customHeight="1" x14ac:dyDescent="0.3">
      <c r="A365" s="262"/>
      <c r="B365" s="487" t="s">
        <v>1858</v>
      </c>
      <c r="C365" s="487"/>
      <c r="D365" s="168"/>
      <c r="E365" s="488" t="s">
        <v>1843</v>
      </c>
      <c r="F365" s="488" t="s">
        <v>1556</v>
      </c>
      <c r="G365" s="488" t="s">
        <v>1554</v>
      </c>
      <c r="H365" s="488" t="s">
        <v>1559</v>
      </c>
      <c r="I365" s="488" t="s">
        <v>1552</v>
      </c>
      <c r="J365" s="454" t="s">
        <v>1844</v>
      </c>
      <c r="K365" s="454" t="s">
        <v>1845</v>
      </c>
      <c r="L365" s="454" t="s">
        <v>126</v>
      </c>
      <c r="M365" s="265"/>
      <c r="N365" s="265"/>
      <c r="O365" s="265"/>
      <c r="Q365" s="290"/>
    </row>
    <row r="366" spans="1:18" s="282" customFormat="1" ht="20.25" x14ac:dyDescent="0.3">
      <c r="A366" s="262"/>
      <c r="B366" s="354" t="s">
        <v>1846</v>
      </c>
      <c r="C366" s="354"/>
      <c r="D366" s="168"/>
      <c r="E366" s="504">
        <v>4.5535726242199487E-4</v>
      </c>
      <c r="F366" s="504">
        <v>3.1542606868942031E-4</v>
      </c>
      <c r="G366" s="504">
        <v>1.2529308599219849E-3</v>
      </c>
      <c r="H366" s="504">
        <v>3.3457679782748499E-3</v>
      </c>
      <c r="I366" s="504">
        <v>1.1156537093076025E-2</v>
      </c>
      <c r="J366" s="504">
        <v>2.1487926648801867E-2</v>
      </c>
      <c r="K366" s="504">
        <v>1.363216407254654E-4</v>
      </c>
      <c r="L366" s="303">
        <v>3.8150267551911615E-2</v>
      </c>
      <c r="M366" s="505"/>
      <c r="N366" s="265"/>
      <c r="O366" s="265"/>
    </row>
    <row r="367" spans="1:18" s="282" customFormat="1" ht="20.25" x14ac:dyDescent="0.3">
      <c r="A367" s="262"/>
      <c r="B367" s="354" t="s">
        <v>1847</v>
      </c>
      <c r="C367" s="354"/>
      <c r="D367" s="168"/>
      <c r="E367" s="504">
        <v>1.1572304489580704E-3</v>
      </c>
      <c r="F367" s="504">
        <v>1.0649959018461206E-3</v>
      </c>
      <c r="G367" s="504">
        <v>4.2283151611118789E-3</v>
      </c>
      <c r="H367" s="504">
        <v>9.5222348455832172E-3</v>
      </c>
      <c r="I367" s="504">
        <v>2.721990199425255E-2</v>
      </c>
      <c r="J367" s="504">
        <v>4.597240576112066E-2</v>
      </c>
      <c r="K367" s="504">
        <v>3.1617818857667524E-4</v>
      </c>
      <c r="L367" s="303">
        <v>8.9481262301449163E-2</v>
      </c>
      <c r="M367" s="505"/>
      <c r="N367" s="265"/>
      <c r="O367" s="265"/>
    </row>
    <row r="368" spans="1:18" s="282" customFormat="1" ht="20.25" x14ac:dyDescent="0.3">
      <c r="A368" s="262"/>
      <c r="B368" s="354" t="s">
        <v>1848</v>
      </c>
      <c r="C368" s="354"/>
      <c r="D368" s="168"/>
      <c r="E368" s="504">
        <v>1.8245805323893031E-3</v>
      </c>
      <c r="F368" s="504">
        <v>2.0337507266144643E-3</v>
      </c>
      <c r="G368" s="504">
        <v>7.1438531691242471E-3</v>
      </c>
      <c r="H368" s="504">
        <v>1.6836353783638795E-2</v>
      </c>
      <c r="I368" s="504">
        <v>4.7345639093436434E-2</v>
      </c>
      <c r="J368" s="504">
        <v>6.950131626736808E-2</v>
      </c>
      <c r="K368" s="504">
        <v>3.2105774089248817E-4</v>
      </c>
      <c r="L368" s="303">
        <v>0.14500655131346382</v>
      </c>
      <c r="M368" s="505"/>
      <c r="N368" s="265"/>
      <c r="O368" s="265"/>
    </row>
    <row r="369" spans="1:15" s="282" customFormat="1" ht="20.25" x14ac:dyDescent="0.3">
      <c r="A369" s="262"/>
      <c r="B369" s="354" t="s">
        <v>1849</v>
      </c>
      <c r="C369" s="354"/>
      <c r="D369" s="168"/>
      <c r="E369" s="504">
        <v>1.9021561688523495E-3</v>
      </c>
      <c r="F369" s="504">
        <v>2.6010603859816738E-3</v>
      </c>
      <c r="G369" s="504">
        <v>9.456195257234375E-3</v>
      </c>
      <c r="H369" s="504">
        <v>2.3179226771217913E-2</v>
      </c>
      <c r="I369" s="504">
        <v>6.5097232782149267E-2</v>
      </c>
      <c r="J369" s="504">
        <v>8.7213204063328484E-2</v>
      </c>
      <c r="K369" s="504">
        <v>3.7975951160607496E-4</v>
      </c>
      <c r="L369" s="303">
        <v>0.18982883494037012</v>
      </c>
      <c r="M369" s="505"/>
      <c r="N369" s="265"/>
      <c r="O369" s="265"/>
    </row>
    <row r="370" spans="1:15" s="282" customFormat="1" ht="20.25" x14ac:dyDescent="0.3">
      <c r="A370" s="262"/>
      <c r="B370" s="354" t="s">
        <v>1850</v>
      </c>
      <c r="C370" s="354"/>
      <c r="D370" s="168"/>
      <c r="E370" s="504">
        <v>1.2875124393369587E-3</v>
      </c>
      <c r="F370" s="504">
        <v>1.5578361292397369E-3</v>
      </c>
      <c r="G370" s="504">
        <v>5.9229991454331221E-3</v>
      </c>
      <c r="H370" s="504">
        <v>1.4472853748466345E-2</v>
      </c>
      <c r="I370" s="504">
        <v>4.1091165808424361E-2</v>
      </c>
      <c r="J370" s="504">
        <v>5.1062999708444821E-2</v>
      </c>
      <c r="K370" s="504">
        <v>1.6396827216444979E-4</v>
      </c>
      <c r="L370" s="303">
        <v>0.1155593352515098</v>
      </c>
      <c r="M370" s="505"/>
      <c r="N370" s="265"/>
      <c r="O370" s="265"/>
    </row>
    <row r="371" spans="1:15" s="282" customFormat="1" ht="20.25" x14ac:dyDescent="0.3">
      <c r="A371" s="262"/>
      <c r="B371" s="354" t="s">
        <v>1851</v>
      </c>
      <c r="C371" s="354"/>
      <c r="D371" s="168"/>
      <c r="E371" s="504">
        <v>9.1746602532588204E-4</v>
      </c>
      <c r="F371" s="504">
        <v>1.3578985981848614E-3</v>
      </c>
      <c r="G371" s="504">
        <v>5.0804018602774855E-3</v>
      </c>
      <c r="H371" s="504">
        <v>1.3018645694698135E-2</v>
      </c>
      <c r="I371" s="504">
        <v>3.7286479979878141E-2</v>
      </c>
      <c r="J371" s="504">
        <v>4.3610494648407001E-2</v>
      </c>
      <c r="K371" s="504">
        <v>1.0732969165861077E-4</v>
      </c>
      <c r="L371" s="303">
        <v>0.10137871649843011</v>
      </c>
      <c r="M371" s="505"/>
      <c r="N371" s="265"/>
      <c r="O371" s="265"/>
    </row>
    <row r="372" spans="1:15" s="282" customFormat="1" ht="20.25" x14ac:dyDescent="0.3">
      <c r="A372" s="262"/>
      <c r="B372" s="354" t="s">
        <v>1852</v>
      </c>
      <c r="C372" s="354"/>
      <c r="D372" s="168"/>
      <c r="E372" s="504">
        <v>5.8244185552418909E-4</v>
      </c>
      <c r="F372" s="504">
        <v>9.1739461402728039E-4</v>
      </c>
      <c r="G372" s="504">
        <v>4.2944727091416678E-3</v>
      </c>
      <c r="H372" s="504">
        <v>1.0185365717074469E-2</v>
      </c>
      <c r="I372" s="504">
        <v>2.8736498802075881E-2</v>
      </c>
      <c r="J372" s="504">
        <v>3.380013018743077E-2</v>
      </c>
      <c r="K372" s="504">
        <v>5.5732634599619924E-5</v>
      </c>
      <c r="L372" s="303">
        <v>7.8572036519873878E-2</v>
      </c>
      <c r="M372" s="505"/>
      <c r="N372" s="265"/>
      <c r="O372" s="265"/>
    </row>
    <row r="373" spans="1:15" s="282" customFormat="1" ht="20.25" x14ac:dyDescent="0.3">
      <c r="A373" s="262"/>
      <c r="B373" s="354" t="s">
        <v>1853</v>
      </c>
      <c r="C373" s="354"/>
      <c r="D373" s="168"/>
      <c r="E373" s="504">
        <v>4.7932460365787043E-4</v>
      </c>
      <c r="F373" s="504">
        <v>8.9316547482425296E-4</v>
      </c>
      <c r="G373" s="504">
        <v>3.4775500883633252E-3</v>
      </c>
      <c r="H373" s="504">
        <v>8.5234909427480913E-3</v>
      </c>
      <c r="I373" s="504">
        <v>2.4628889546518914E-2</v>
      </c>
      <c r="J373" s="504">
        <v>2.7064621208888851E-2</v>
      </c>
      <c r="K373" s="504">
        <v>6.8215436202485641E-5</v>
      </c>
      <c r="L373" s="303">
        <v>6.5135257301203786E-2</v>
      </c>
      <c r="M373" s="505"/>
      <c r="N373" s="265"/>
      <c r="O373" s="265"/>
    </row>
    <row r="374" spans="1:15" s="282" customFormat="1" ht="20.25" x14ac:dyDescent="0.3">
      <c r="A374" s="262"/>
      <c r="B374" s="354" t="s">
        <v>1854</v>
      </c>
      <c r="C374" s="354"/>
      <c r="D374" s="168"/>
      <c r="E374" s="504">
        <v>4.8541574363122534E-4</v>
      </c>
      <c r="F374" s="504">
        <v>1.0133300005665757E-3</v>
      </c>
      <c r="G374" s="504">
        <v>3.4494124820232666E-3</v>
      </c>
      <c r="H374" s="504">
        <v>9.2187480470426551E-3</v>
      </c>
      <c r="I374" s="504">
        <v>2.5851708694499709E-2</v>
      </c>
      <c r="J374" s="504">
        <v>2.6847559354759905E-2</v>
      </c>
      <c r="K374" s="504">
        <v>2.1520724969140612E-5</v>
      </c>
      <c r="L374" s="303">
        <v>6.6887695047492479E-2</v>
      </c>
      <c r="M374" s="505"/>
      <c r="N374" s="265"/>
      <c r="O374" s="265"/>
    </row>
    <row r="375" spans="1:15" s="282" customFormat="1" ht="20.25" x14ac:dyDescent="0.3">
      <c r="A375" s="262"/>
      <c r="B375" s="354" t="s">
        <v>1855</v>
      </c>
      <c r="C375" s="354"/>
      <c r="D375" s="168"/>
      <c r="E375" s="504">
        <v>4.6726513569051641E-4</v>
      </c>
      <c r="F375" s="504">
        <v>1.0004540473230481E-3</v>
      </c>
      <c r="G375" s="504">
        <v>4.0070990224428844E-3</v>
      </c>
      <c r="H375" s="504">
        <v>9.9235629355440107E-3</v>
      </c>
      <c r="I375" s="504">
        <v>2.7375342298074021E-2</v>
      </c>
      <c r="J375" s="504">
        <v>2.5748730434053926E-2</v>
      </c>
      <c r="K375" s="504">
        <v>3.4751142381869293E-6</v>
      </c>
      <c r="L375" s="303">
        <v>6.8525928987366605E-2</v>
      </c>
      <c r="M375" s="505"/>
      <c r="N375" s="265"/>
      <c r="O375" s="265"/>
    </row>
    <row r="376" spans="1:15" s="282" customFormat="1" ht="20.25" x14ac:dyDescent="0.3">
      <c r="A376" s="262"/>
      <c r="B376" s="354" t="s">
        <v>1856</v>
      </c>
      <c r="C376" s="354"/>
      <c r="D376" s="168"/>
      <c r="E376" s="504">
        <v>2.5299893884671017E-4</v>
      </c>
      <c r="F376" s="504">
        <v>5.420353796997306E-4</v>
      </c>
      <c r="G376" s="504">
        <v>2.1092464722156598E-3</v>
      </c>
      <c r="H376" s="504">
        <v>6.3570969694401363E-3</v>
      </c>
      <c r="I376" s="504">
        <v>1.6922952093752663E-2</v>
      </c>
      <c r="J376" s="504">
        <v>1.5271762644330885E-2</v>
      </c>
      <c r="K376" s="504">
        <v>1.8021788642938141E-5</v>
      </c>
      <c r="L376" s="303">
        <v>4.1474114286928723E-2</v>
      </c>
      <c r="M376" s="505"/>
      <c r="N376" s="265"/>
      <c r="O376" s="265"/>
    </row>
    <row r="377" spans="1:15" s="282" customFormat="1" ht="21" thickBot="1" x14ac:dyDescent="0.35">
      <c r="A377" s="262"/>
      <c r="B377" s="318" t="s">
        <v>126</v>
      </c>
      <c r="C377" s="318"/>
      <c r="D377" s="168"/>
      <c r="E377" s="506">
        <v>9.8117491546350685E-3</v>
      </c>
      <c r="F377" s="506">
        <v>1.3297347326997163E-2</v>
      </c>
      <c r="G377" s="506">
        <v>5.0422476227289896E-2</v>
      </c>
      <c r="H377" s="506">
        <v>0.12458334743372862</v>
      </c>
      <c r="I377" s="506">
        <v>0.352712348186138</v>
      </c>
      <c r="J377" s="506">
        <v>0.44758115092693523</v>
      </c>
      <c r="K377" s="506">
        <v>1.5915807442761357E-3</v>
      </c>
      <c r="L377" s="506">
        <v>1.0000000000000002</v>
      </c>
      <c r="M377" s="265"/>
      <c r="N377" s="265"/>
      <c r="O377" s="265"/>
    </row>
    <row r="378" spans="1:15" s="282" customFormat="1" ht="6.75" customHeight="1" thickTop="1" x14ac:dyDescent="0.2">
      <c r="A378" s="262"/>
      <c r="B378" s="265"/>
      <c r="C378" s="265"/>
      <c r="D378" s="265"/>
      <c r="E378" s="265"/>
      <c r="F378" s="265"/>
      <c r="G378" s="265"/>
      <c r="H378" s="265"/>
      <c r="I378" s="265"/>
      <c r="J378" s="265"/>
      <c r="K378" s="265"/>
      <c r="L378" s="265"/>
      <c r="M378" s="265"/>
      <c r="N378" s="265"/>
      <c r="O378" s="265"/>
    </row>
    <row r="379" spans="1:15" s="282" customFormat="1" ht="21" x14ac:dyDescent="0.25">
      <c r="A379" s="262"/>
      <c r="B379" s="451" t="s">
        <v>1857</v>
      </c>
      <c r="C379" s="265"/>
      <c r="D379" s="265"/>
      <c r="E379" s="265"/>
      <c r="F379" s="265"/>
      <c r="G379" s="265"/>
      <c r="H379" s="265"/>
      <c r="I379" s="265"/>
      <c r="J379" s="265"/>
      <c r="K379" s="265"/>
      <c r="L379" s="265"/>
      <c r="M379" s="265"/>
      <c r="N379" s="265"/>
      <c r="O379" s="265"/>
    </row>
    <row r="380" spans="1:15" s="282" customFormat="1" ht="11.25" customHeight="1" x14ac:dyDescent="0.25">
      <c r="A380" s="262"/>
      <c r="B380" s="451"/>
      <c r="C380" s="265"/>
      <c r="D380" s="265"/>
      <c r="E380" s="265"/>
      <c r="F380" s="265"/>
      <c r="G380" s="265"/>
      <c r="H380" s="265"/>
      <c r="I380" s="265"/>
      <c r="J380" s="265"/>
      <c r="K380" s="265"/>
      <c r="L380" s="265"/>
      <c r="M380" s="265"/>
      <c r="N380" s="265"/>
      <c r="O380" s="265"/>
    </row>
    <row r="381" spans="1:15" s="282" customFormat="1" ht="26.25" x14ac:dyDescent="0.35">
      <c r="A381" s="262"/>
      <c r="B381" s="436" t="s">
        <v>2659</v>
      </c>
      <c r="C381" s="327"/>
      <c r="D381" s="327"/>
      <c r="E381" s="327"/>
      <c r="F381" s="327"/>
      <c r="G381" s="327"/>
      <c r="H381" s="327"/>
      <c r="I381" s="327"/>
      <c r="J381" s="327"/>
      <c r="K381" s="327"/>
      <c r="L381" s="327"/>
      <c r="M381" s="500"/>
      <c r="N381" s="265"/>
      <c r="O381" s="265"/>
    </row>
    <row r="382" spans="1:15" s="282" customFormat="1" ht="18" x14ac:dyDescent="0.25">
      <c r="A382" s="262"/>
      <c r="B382" s="452"/>
      <c r="C382" s="452"/>
      <c r="D382" s="452"/>
      <c r="E382" s="507" t="s">
        <v>1550</v>
      </c>
      <c r="F382" s="507"/>
      <c r="G382" s="507" t="s">
        <v>1571</v>
      </c>
      <c r="H382" s="508"/>
      <c r="I382" s="507" t="s">
        <v>1572</v>
      </c>
      <c r="J382" s="508"/>
      <c r="K382" s="507" t="s">
        <v>1565</v>
      </c>
      <c r="L382" s="452"/>
    </row>
    <row r="383" spans="1:15" s="282" customFormat="1" ht="41.25" customHeight="1" x14ac:dyDescent="0.3">
      <c r="A383" s="262"/>
      <c r="B383" s="509" t="s">
        <v>1859</v>
      </c>
      <c r="C383" s="510"/>
      <c r="D383" s="511" t="s">
        <v>1860</v>
      </c>
      <c r="E383" s="511" t="s">
        <v>1861</v>
      </c>
      <c r="F383" s="509" t="s">
        <v>1771</v>
      </c>
      <c r="G383" s="511" t="s">
        <v>1862</v>
      </c>
      <c r="H383" s="509" t="s">
        <v>1771</v>
      </c>
      <c r="I383" s="511" t="s">
        <v>1863</v>
      </c>
      <c r="J383" s="509" t="s">
        <v>1771</v>
      </c>
      <c r="K383" s="511" t="s">
        <v>1864</v>
      </c>
      <c r="L383" s="509" t="s">
        <v>1771</v>
      </c>
      <c r="M383" s="511" t="s">
        <v>126</v>
      </c>
      <c r="N383" s="265"/>
      <c r="O383" s="265"/>
    </row>
    <row r="384" spans="1:15" s="282" customFormat="1" ht="20.25" x14ac:dyDescent="0.3">
      <c r="A384" s="262"/>
      <c r="B384" s="512" t="s">
        <v>1865</v>
      </c>
      <c r="C384" s="512"/>
      <c r="D384" s="168"/>
      <c r="E384" s="168"/>
      <c r="F384" s="168"/>
      <c r="G384" s="168"/>
      <c r="H384" s="168"/>
      <c r="I384" s="168"/>
      <c r="J384" s="168"/>
      <c r="K384" s="168"/>
      <c r="L384" s="168"/>
      <c r="M384" s="168"/>
      <c r="N384" s="265"/>
      <c r="O384" s="265"/>
    </row>
    <row r="385" spans="1:15" s="282" customFormat="1" ht="20.25" x14ac:dyDescent="0.3">
      <c r="A385" s="484" t="s">
        <v>1549</v>
      </c>
      <c r="B385" s="512"/>
      <c r="C385" s="512"/>
      <c r="D385" s="168" t="s">
        <v>1846</v>
      </c>
      <c r="E385" s="513">
        <v>807418502.85999823</v>
      </c>
      <c r="F385" s="514">
        <v>3.8305576227607316E-2</v>
      </c>
      <c r="G385" s="513">
        <v>234701.56</v>
      </c>
      <c r="H385" s="514">
        <v>1.1134719436665216E-5</v>
      </c>
      <c r="I385" s="513">
        <v>0</v>
      </c>
      <c r="J385" s="514">
        <v>0</v>
      </c>
      <c r="K385" s="513">
        <v>2191017.2200000002</v>
      </c>
      <c r="L385" s="514">
        <v>1.0394631388731371E-4</v>
      </c>
      <c r="M385" s="171">
        <v>809844221.6399982</v>
      </c>
      <c r="N385" s="265"/>
      <c r="O385" s="265"/>
    </row>
    <row r="386" spans="1:15" s="282" customFormat="1" ht="20.25" x14ac:dyDescent="0.3">
      <c r="A386" s="486" t="s">
        <v>1560</v>
      </c>
      <c r="B386" s="515"/>
      <c r="C386" s="515"/>
      <c r="D386" s="168" t="s">
        <v>1847</v>
      </c>
      <c r="E386" s="513">
        <v>1789836570.4099975</v>
      </c>
      <c r="F386" s="514">
        <v>8.4913487788485134E-2</v>
      </c>
      <c r="G386" s="513">
        <v>504706.6</v>
      </c>
      <c r="H386" s="514">
        <v>2.3944307778922374E-5</v>
      </c>
      <c r="I386" s="513">
        <v>924370.41</v>
      </c>
      <c r="J386" s="514">
        <v>4.3854012606073843E-5</v>
      </c>
      <c r="K386" s="513">
        <v>1218531.1399999999</v>
      </c>
      <c r="L386" s="514">
        <v>5.7809596019471802E-5</v>
      </c>
      <c r="M386" s="171">
        <v>1792484178.5599976</v>
      </c>
      <c r="N386" s="265"/>
      <c r="O386" s="265"/>
    </row>
    <row r="387" spans="1:15" s="282" customFormat="1" ht="20.25" x14ac:dyDescent="0.3">
      <c r="A387" s="486" t="s">
        <v>1558</v>
      </c>
      <c r="B387" s="168"/>
      <c r="C387" s="168"/>
      <c r="D387" s="168" t="s">
        <v>1848</v>
      </c>
      <c r="E387" s="513">
        <v>2818639733.4000134</v>
      </c>
      <c r="F387" s="514">
        <v>0.13372200263366801</v>
      </c>
      <c r="G387" s="513">
        <v>5469270.8000000007</v>
      </c>
      <c r="H387" s="514">
        <v>2.5947333235086094E-4</v>
      </c>
      <c r="I387" s="513">
        <v>454572.6</v>
      </c>
      <c r="J387" s="514">
        <v>2.1565848836264415E-5</v>
      </c>
      <c r="K387" s="513">
        <v>2347079.31</v>
      </c>
      <c r="L387" s="514">
        <v>1.1135021689865115E-4</v>
      </c>
      <c r="M387" s="171">
        <v>2826910656.1100135</v>
      </c>
      <c r="N387" s="265"/>
      <c r="O387" s="265"/>
    </row>
    <row r="388" spans="1:15" s="282" customFormat="1" ht="20.25" x14ac:dyDescent="0.3">
      <c r="A388" s="486" t="s">
        <v>1553</v>
      </c>
      <c r="B388" s="168"/>
      <c r="C388" s="168"/>
      <c r="D388" s="168" t="s">
        <v>1849</v>
      </c>
      <c r="E388" s="513">
        <v>3744052877.719995</v>
      </c>
      <c r="F388" s="514">
        <v>0.1776254846770135</v>
      </c>
      <c r="G388" s="513">
        <v>3340451.4499999997</v>
      </c>
      <c r="H388" s="514">
        <v>1.5847781193934759E-4</v>
      </c>
      <c r="I388" s="513">
        <v>0</v>
      </c>
      <c r="J388" s="514">
        <v>0</v>
      </c>
      <c r="K388" s="513">
        <v>3113760.4</v>
      </c>
      <c r="L388" s="514">
        <v>1.4772312739207383E-4</v>
      </c>
      <c r="M388" s="171">
        <v>3750507089.5699949</v>
      </c>
      <c r="N388" s="265"/>
      <c r="O388" s="265"/>
    </row>
    <row r="389" spans="1:15" s="282" customFormat="1" ht="20.25" x14ac:dyDescent="0.3">
      <c r="A389" s="484" t="s">
        <v>1561</v>
      </c>
      <c r="B389" s="168"/>
      <c r="C389" s="168"/>
      <c r="D389" s="168" t="s">
        <v>1850</v>
      </c>
      <c r="E389" s="513">
        <v>2325502603.3100066</v>
      </c>
      <c r="F389" s="514">
        <v>0.11032657404190876</v>
      </c>
      <c r="G389" s="513">
        <v>945463.69</v>
      </c>
      <c r="H389" s="514">
        <v>4.4854720717255632E-5</v>
      </c>
      <c r="I389" s="513">
        <v>0</v>
      </c>
      <c r="J389" s="514">
        <v>0</v>
      </c>
      <c r="K389" s="513">
        <v>2463843.12</v>
      </c>
      <c r="L389" s="514">
        <v>1.168897295661685E-4</v>
      </c>
      <c r="M389" s="171">
        <v>2328911910.1200066</v>
      </c>
      <c r="N389" s="265"/>
      <c r="O389" s="265"/>
    </row>
    <row r="390" spans="1:15" s="282" customFormat="1" ht="20.25" x14ac:dyDescent="0.3">
      <c r="A390" s="484" t="s">
        <v>1568</v>
      </c>
      <c r="B390" s="168"/>
      <c r="C390" s="168"/>
      <c r="D390" s="168" t="s">
        <v>1851</v>
      </c>
      <c r="E390" s="513">
        <v>2630901653.2299962</v>
      </c>
      <c r="F390" s="514">
        <v>0.12481532621331827</v>
      </c>
      <c r="G390" s="513">
        <v>1383287.36</v>
      </c>
      <c r="H390" s="514">
        <v>6.5625966243621541E-5</v>
      </c>
      <c r="I390" s="513">
        <v>0</v>
      </c>
      <c r="J390" s="514">
        <v>0</v>
      </c>
      <c r="K390" s="513">
        <v>3836577.16</v>
      </c>
      <c r="L390" s="514">
        <v>1.8201502484141066E-4</v>
      </c>
      <c r="M390" s="171">
        <v>2636121517.7499962</v>
      </c>
      <c r="N390" s="265"/>
      <c r="O390" s="265"/>
    </row>
    <row r="391" spans="1:15" s="282" customFormat="1" ht="20.25" x14ac:dyDescent="0.3">
      <c r="A391" s="484" t="s">
        <v>1563</v>
      </c>
      <c r="B391" s="168"/>
      <c r="C391" s="168"/>
      <c r="D391" s="168" t="s">
        <v>1852</v>
      </c>
      <c r="E391" s="513">
        <v>1807988337.3199961</v>
      </c>
      <c r="F391" s="514">
        <v>8.5774644535046934E-2</v>
      </c>
      <c r="G391" s="513">
        <v>0</v>
      </c>
      <c r="H391" s="514">
        <v>0</v>
      </c>
      <c r="I391" s="513">
        <v>0</v>
      </c>
      <c r="J391" s="514">
        <v>0</v>
      </c>
      <c r="K391" s="513">
        <v>0</v>
      </c>
      <c r="L391" s="514">
        <v>0</v>
      </c>
      <c r="M391" s="171">
        <v>1807988337.3199961</v>
      </c>
      <c r="N391" s="265"/>
      <c r="O391" s="265"/>
    </row>
    <row r="392" spans="1:15" s="282" customFormat="1" ht="20.25" x14ac:dyDescent="0.3">
      <c r="A392" s="484" t="s">
        <v>1564</v>
      </c>
      <c r="B392" s="168"/>
      <c r="C392" s="168"/>
      <c r="D392" s="168" t="s">
        <v>1853</v>
      </c>
      <c r="E392" s="513">
        <v>1459919491.530004</v>
      </c>
      <c r="F392" s="514">
        <v>6.9261550448601772E-2</v>
      </c>
      <c r="G392" s="513">
        <v>871489.44</v>
      </c>
      <c r="H392" s="514">
        <v>4.1345231818725381E-5</v>
      </c>
      <c r="I392" s="513">
        <v>1246350.8400000001</v>
      </c>
      <c r="J392" s="514">
        <v>5.9129419178347261E-5</v>
      </c>
      <c r="K392" s="513">
        <v>0</v>
      </c>
      <c r="L392" s="514">
        <v>0</v>
      </c>
      <c r="M392" s="171">
        <v>1462037331.810004</v>
      </c>
      <c r="N392" s="265"/>
      <c r="O392" s="265"/>
    </row>
    <row r="393" spans="1:15" s="282" customFormat="1" ht="20.25" x14ac:dyDescent="0.3">
      <c r="A393" s="484" t="s">
        <v>1557</v>
      </c>
      <c r="B393" s="168"/>
      <c r="C393" s="168"/>
      <c r="D393" s="168" t="s">
        <v>1854</v>
      </c>
      <c r="E393" s="513">
        <v>1483704539.6300015</v>
      </c>
      <c r="F393" s="514">
        <v>7.0389961514046154E-2</v>
      </c>
      <c r="G393" s="513">
        <v>0</v>
      </c>
      <c r="H393" s="514">
        <v>0</v>
      </c>
      <c r="I393" s="513">
        <v>0</v>
      </c>
      <c r="J393" s="514">
        <v>0</v>
      </c>
      <c r="K393" s="513">
        <v>0</v>
      </c>
      <c r="L393" s="514">
        <v>0</v>
      </c>
      <c r="M393" s="171">
        <v>1483704539.6300015</v>
      </c>
      <c r="N393" s="265"/>
      <c r="O393" s="265"/>
    </row>
    <row r="394" spans="1:15" s="282" customFormat="1" ht="20.25" x14ac:dyDescent="0.3">
      <c r="A394" s="484" t="s">
        <v>1562</v>
      </c>
      <c r="B394" s="168"/>
      <c r="C394" s="168"/>
      <c r="D394" s="168" t="s">
        <v>1855</v>
      </c>
      <c r="E394" s="513">
        <v>1477381802.0799999</v>
      </c>
      <c r="F394" s="514">
        <v>7.0089997982951874E-2</v>
      </c>
      <c r="G394" s="513">
        <v>0</v>
      </c>
      <c r="H394" s="514">
        <v>0</v>
      </c>
      <c r="I394" s="513">
        <v>0</v>
      </c>
      <c r="J394" s="514">
        <v>0</v>
      </c>
      <c r="K394" s="513">
        <v>0</v>
      </c>
      <c r="L394" s="514">
        <v>0</v>
      </c>
      <c r="M394" s="171">
        <v>1477381802.0799999</v>
      </c>
      <c r="N394" s="265"/>
      <c r="O394" s="265"/>
    </row>
    <row r="395" spans="1:15" s="282" customFormat="1" ht="20.25" x14ac:dyDescent="0.3">
      <c r="A395" s="484" t="s">
        <v>1573</v>
      </c>
      <c r="B395" s="168"/>
      <c r="C395" s="168"/>
      <c r="D395" s="168" t="s">
        <v>1856</v>
      </c>
      <c r="E395" s="513">
        <v>700206067.61999965</v>
      </c>
      <c r="F395" s="514">
        <v>3.3219200208125285E-2</v>
      </c>
      <c r="G395" s="513">
        <v>2256529.5</v>
      </c>
      <c r="H395" s="514">
        <v>1.0705434971569189E-4</v>
      </c>
      <c r="I395" s="513">
        <v>0</v>
      </c>
      <c r="J395" s="514">
        <v>0</v>
      </c>
      <c r="K395" s="513">
        <v>0</v>
      </c>
      <c r="L395" s="514">
        <v>0</v>
      </c>
      <c r="M395" s="171">
        <v>702462597.11999965</v>
      </c>
      <c r="N395" s="265"/>
      <c r="O395" s="265"/>
    </row>
    <row r="396" spans="1:15" s="282" customFormat="1" ht="21" thickBot="1" x14ac:dyDescent="0.35">
      <c r="A396" s="262"/>
      <c r="B396" s="300" t="s">
        <v>1866</v>
      </c>
      <c r="C396" s="300"/>
      <c r="D396" s="168"/>
      <c r="E396" s="516">
        <v>21045552179.110004</v>
      </c>
      <c r="F396" s="517">
        <v>0.998443806270773</v>
      </c>
      <c r="G396" s="516">
        <v>15005900.399999999</v>
      </c>
      <c r="H396" s="517">
        <v>7.1191044000109064E-4</v>
      </c>
      <c r="I396" s="516">
        <v>2625293.85</v>
      </c>
      <c r="J396" s="517">
        <v>1.2454928062068552E-4</v>
      </c>
      <c r="K396" s="516">
        <v>15170808.350000001</v>
      </c>
      <c r="L396" s="517">
        <v>7.197340086050896E-4</v>
      </c>
      <c r="M396" s="516">
        <v>21078354181.710011</v>
      </c>
      <c r="N396" s="265"/>
      <c r="O396" s="265"/>
    </row>
    <row r="397" spans="1:15" s="282" customFormat="1" ht="21" thickTop="1" x14ac:dyDescent="0.3">
      <c r="A397" s="262"/>
      <c r="B397" s="300"/>
      <c r="C397" s="300"/>
      <c r="D397" s="168"/>
      <c r="E397" s="518"/>
      <c r="F397" s="519"/>
      <c r="G397" s="518"/>
      <c r="H397" s="519"/>
      <c r="I397" s="518"/>
      <c r="J397" s="519"/>
      <c r="K397" s="518"/>
      <c r="L397" s="519"/>
      <c r="M397" s="518"/>
      <c r="N397" s="265"/>
      <c r="O397" s="265"/>
    </row>
    <row r="398" spans="1:15" s="282" customFormat="1" ht="20.25" x14ac:dyDescent="0.3">
      <c r="A398" s="262"/>
      <c r="B398" s="300" t="s">
        <v>1867</v>
      </c>
      <c r="C398" s="300"/>
      <c r="D398" s="168"/>
      <c r="E398" s="168"/>
      <c r="F398" s="168"/>
      <c r="G398" s="168"/>
      <c r="H398" s="168"/>
      <c r="I398" s="168"/>
      <c r="J398" s="168"/>
      <c r="K398" s="168"/>
      <c r="L398" s="168"/>
      <c r="M398" s="168"/>
      <c r="N398" s="265"/>
      <c r="O398" s="265"/>
    </row>
    <row r="399" spans="1:15" s="282" customFormat="1" ht="20.25" x14ac:dyDescent="0.3">
      <c r="A399" s="484" t="s">
        <v>1549</v>
      </c>
      <c r="B399" s="300"/>
      <c r="C399" s="300"/>
      <c r="D399" s="168" t="s">
        <v>1846</v>
      </c>
      <c r="E399" s="513">
        <v>2327458070.8799958</v>
      </c>
      <c r="F399" s="514">
        <v>4.2881837111629489E-2</v>
      </c>
      <c r="G399" s="513">
        <v>723719.7699999999</v>
      </c>
      <c r="H399" s="514">
        <v>1.3334046133802981E-5</v>
      </c>
      <c r="I399" s="513">
        <v>747086.92</v>
      </c>
      <c r="J399" s="514">
        <v>1.376457003135451E-5</v>
      </c>
      <c r="K399" s="513">
        <v>1927159.11</v>
      </c>
      <c r="L399" s="514">
        <v>3.5506600130487936E-5</v>
      </c>
      <c r="M399" s="171">
        <v>2330856036.679996</v>
      </c>
      <c r="N399" s="265"/>
      <c r="O399" s="265"/>
    </row>
    <row r="400" spans="1:15" s="282" customFormat="1" ht="20.25" x14ac:dyDescent="0.3">
      <c r="A400" s="486" t="s">
        <v>1560</v>
      </c>
      <c r="B400" s="168"/>
      <c r="C400" s="168"/>
      <c r="D400" s="168" t="s">
        <v>1847</v>
      </c>
      <c r="E400" s="513">
        <v>5380551743.5900126</v>
      </c>
      <c r="F400" s="514">
        <v>9.9133018259737887E-2</v>
      </c>
      <c r="G400" s="513">
        <v>3839330.8899999997</v>
      </c>
      <c r="H400" s="514">
        <v>7.0737068866026499E-5</v>
      </c>
      <c r="I400" s="513">
        <v>687938.44</v>
      </c>
      <c r="J400" s="514">
        <v>1.2674799385646816E-5</v>
      </c>
      <c r="K400" s="513">
        <v>1962534.25</v>
      </c>
      <c r="L400" s="514">
        <v>3.615836310326086E-5</v>
      </c>
      <c r="M400" s="171">
        <v>5387041547.1700125</v>
      </c>
      <c r="N400" s="265"/>
      <c r="O400" s="265"/>
    </row>
    <row r="401" spans="1:15" s="282" customFormat="1" ht="20.25" x14ac:dyDescent="0.3">
      <c r="A401" s="486" t="s">
        <v>1558</v>
      </c>
      <c r="B401" s="168"/>
      <c r="C401" s="168"/>
      <c r="D401" s="168" t="s">
        <v>1848</v>
      </c>
      <c r="E401" s="513">
        <v>8279409014.9399776</v>
      </c>
      <c r="F401" s="514">
        <v>0.1525424982736536</v>
      </c>
      <c r="G401" s="513">
        <v>12821937.119999999</v>
      </c>
      <c r="H401" s="514">
        <v>2.3623549911148752E-4</v>
      </c>
      <c r="I401" s="513">
        <v>2986716.9899999998</v>
      </c>
      <c r="J401" s="514">
        <v>5.5028235767655178E-5</v>
      </c>
      <c r="K401" s="513">
        <v>5942712.1100000003</v>
      </c>
      <c r="L401" s="514">
        <v>1.0949044190771474E-4</v>
      </c>
      <c r="M401" s="171">
        <v>8301160381.159977</v>
      </c>
      <c r="N401" s="265"/>
      <c r="O401" s="265"/>
    </row>
    <row r="402" spans="1:15" s="282" customFormat="1" ht="20.25" x14ac:dyDescent="0.3">
      <c r="A402" s="486" t="s">
        <v>1553</v>
      </c>
      <c r="B402" s="168"/>
      <c r="C402" s="168"/>
      <c r="D402" s="168" t="s">
        <v>1849</v>
      </c>
      <c r="E402" s="513">
        <v>10388759195.759968</v>
      </c>
      <c r="F402" s="514">
        <v>0.19140584537193642</v>
      </c>
      <c r="G402" s="513">
        <v>8397495.1799999997</v>
      </c>
      <c r="H402" s="514">
        <v>1.5471815581120325E-4</v>
      </c>
      <c r="I402" s="513">
        <v>2407989.2800000003</v>
      </c>
      <c r="J402" s="514">
        <v>4.4365570045465299E-5</v>
      </c>
      <c r="K402" s="513">
        <v>5107835.4900000012</v>
      </c>
      <c r="L402" s="514">
        <v>9.4108406168780197E-5</v>
      </c>
      <c r="M402" s="171">
        <v>10404672515.709969</v>
      </c>
      <c r="N402" s="265"/>
      <c r="O402" s="265"/>
    </row>
    <row r="403" spans="1:15" s="282" customFormat="1" ht="20.25" x14ac:dyDescent="0.3">
      <c r="A403" s="484" t="s">
        <v>1561</v>
      </c>
      <c r="B403" s="168"/>
      <c r="C403" s="168"/>
      <c r="D403" s="168" t="s">
        <v>1850</v>
      </c>
      <c r="E403" s="513">
        <v>6018575121.3000174</v>
      </c>
      <c r="F403" s="514">
        <v>0.11088816646140995</v>
      </c>
      <c r="G403" s="513">
        <v>5836378.5599999996</v>
      </c>
      <c r="H403" s="514">
        <v>1.0753131833524269E-4</v>
      </c>
      <c r="I403" s="513">
        <v>618134.21</v>
      </c>
      <c r="J403" s="514">
        <v>1.1388703769999071E-5</v>
      </c>
      <c r="K403" s="513">
        <v>2039071.34</v>
      </c>
      <c r="L403" s="514">
        <v>3.7568507100027778E-5</v>
      </c>
      <c r="M403" s="171">
        <v>6027068705.410018</v>
      </c>
      <c r="N403" s="265"/>
      <c r="O403" s="265"/>
    </row>
    <row r="404" spans="1:15" s="282" customFormat="1" ht="20.25" x14ac:dyDescent="0.3">
      <c r="A404" s="484" t="s">
        <v>1568</v>
      </c>
      <c r="B404" s="168"/>
      <c r="C404" s="168"/>
      <c r="D404" s="168" t="s">
        <v>1851</v>
      </c>
      <c r="E404" s="513">
        <v>4948275214.0500002</v>
      </c>
      <c r="F404" s="514">
        <v>9.1168616254460669E-2</v>
      </c>
      <c r="G404" s="513">
        <v>6284984.9699999997</v>
      </c>
      <c r="H404" s="514">
        <v>1.1579658731754468E-4</v>
      </c>
      <c r="I404" s="513">
        <v>261511.2</v>
      </c>
      <c r="J404" s="514">
        <v>4.818166574758872E-6</v>
      </c>
      <c r="K404" s="513">
        <v>2084275.0600000003</v>
      </c>
      <c r="L404" s="514">
        <v>3.8401354996250807E-5</v>
      </c>
      <c r="M404" s="171">
        <v>4956905985.2800007</v>
      </c>
      <c r="N404" s="265"/>
      <c r="O404" s="265"/>
    </row>
    <row r="405" spans="1:15" s="282" customFormat="1" ht="20.25" x14ac:dyDescent="0.3">
      <c r="A405" s="484" t="s">
        <v>1563</v>
      </c>
      <c r="B405" s="168"/>
      <c r="C405" s="168"/>
      <c r="D405" s="168" t="s">
        <v>1852</v>
      </c>
      <c r="E405" s="513">
        <v>3912471861.3200178</v>
      </c>
      <c r="F405" s="514">
        <v>7.2084641678431899E-2</v>
      </c>
      <c r="G405" s="513">
        <v>2766259.08</v>
      </c>
      <c r="H405" s="514">
        <v>5.096644823005374E-5</v>
      </c>
      <c r="I405" s="513">
        <v>735133.71000000008</v>
      </c>
      <c r="J405" s="514">
        <v>1.3544340240496324E-5</v>
      </c>
      <c r="K405" s="513">
        <v>1529157.6099999999</v>
      </c>
      <c r="L405" s="514">
        <v>2.8173692308551842E-5</v>
      </c>
      <c r="M405" s="171">
        <v>3917502411.7200179</v>
      </c>
      <c r="N405" s="265"/>
      <c r="O405" s="265"/>
    </row>
    <row r="406" spans="1:15" s="282" customFormat="1" ht="20.25" x14ac:dyDescent="0.3">
      <c r="A406" s="484" t="s">
        <v>1564</v>
      </c>
      <c r="B406" s="168"/>
      <c r="C406" s="168"/>
      <c r="D406" s="168" t="s">
        <v>1853</v>
      </c>
      <c r="E406" s="513">
        <v>3253886330.4900045</v>
      </c>
      <c r="F406" s="514">
        <v>5.9950649745141853E-2</v>
      </c>
      <c r="G406" s="513">
        <v>456510.27</v>
      </c>
      <c r="H406" s="514">
        <v>8.4108922445698241E-6</v>
      </c>
      <c r="I406" s="513">
        <v>0</v>
      </c>
      <c r="J406" s="514">
        <v>0</v>
      </c>
      <c r="K406" s="513">
        <v>1169198.96</v>
      </c>
      <c r="L406" s="514">
        <v>2.1541698207628719E-5</v>
      </c>
      <c r="M406" s="171">
        <v>3255512039.7200046</v>
      </c>
      <c r="N406" s="265"/>
      <c r="O406" s="265"/>
    </row>
    <row r="407" spans="1:15" s="282" customFormat="1" ht="20.25" x14ac:dyDescent="0.3">
      <c r="A407" s="484" t="s">
        <v>1557</v>
      </c>
      <c r="B407" s="168"/>
      <c r="C407" s="168"/>
      <c r="D407" s="168" t="s">
        <v>1854</v>
      </c>
      <c r="E407" s="513">
        <v>3399368443.8100004</v>
      </c>
      <c r="F407" s="514">
        <v>6.2631059056955984E-2</v>
      </c>
      <c r="G407" s="513">
        <v>2870393.98</v>
      </c>
      <c r="H407" s="514">
        <v>5.2885063166797774E-5</v>
      </c>
      <c r="I407" s="513">
        <v>523082.29</v>
      </c>
      <c r="J407" s="514">
        <v>9.6374365821667564E-6</v>
      </c>
      <c r="K407" s="513">
        <v>881457.77</v>
      </c>
      <c r="L407" s="514">
        <v>1.6240261849111984E-5</v>
      </c>
      <c r="M407" s="171">
        <v>3403643377.8500004</v>
      </c>
      <c r="N407" s="265"/>
      <c r="O407" s="265"/>
    </row>
    <row r="408" spans="1:15" s="282" customFormat="1" ht="20.25" x14ac:dyDescent="0.3">
      <c r="A408" s="484" t="s">
        <v>1562</v>
      </c>
      <c r="B408" s="168"/>
      <c r="C408" s="168"/>
      <c r="D408" s="168" t="s">
        <v>1855</v>
      </c>
      <c r="E408" s="513">
        <v>3623815087.9199939</v>
      </c>
      <c r="F408" s="514">
        <v>6.6766336316467514E-2</v>
      </c>
      <c r="G408" s="513">
        <v>2975012.95</v>
      </c>
      <c r="H408" s="514">
        <v>5.4812596765128182E-5</v>
      </c>
      <c r="I408" s="513">
        <v>0</v>
      </c>
      <c r="J408" s="514">
        <v>0</v>
      </c>
      <c r="K408" s="513">
        <v>370669.17</v>
      </c>
      <c r="L408" s="514">
        <v>6.8293281709831701E-6</v>
      </c>
      <c r="M408" s="171">
        <v>3627160770.0399938</v>
      </c>
      <c r="N408" s="265"/>
      <c r="O408" s="265"/>
    </row>
    <row r="409" spans="1:15" s="282" customFormat="1" ht="20.25" x14ac:dyDescent="0.3">
      <c r="A409" s="484" t="s">
        <v>1573</v>
      </c>
      <c r="B409" s="168"/>
      <c r="C409" s="168"/>
      <c r="D409" s="168" t="s">
        <v>1856</v>
      </c>
      <c r="E409" s="513">
        <v>2660889999.7699966</v>
      </c>
      <c r="F409" s="514">
        <v>4.9025094359254749E-2</v>
      </c>
      <c r="G409" s="513">
        <v>1552983.67</v>
      </c>
      <c r="H409" s="514">
        <v>2.8612671311746352E-5</v>
      </c>
      <c r="I409" s="513">
        <v>0</v>
      </c>
      <c r="J409" s="514">
        <v>0</v>
      </c>
      <c r="K409" s="513">
        <v>2114394.61</v>
      </c>
      <c r="L409" s="514">
        <v>3.8956287286174821E-5</v>
      </c>
      <c r="M409" s="171">
        <v>2664557378.0499969</v>
      </c>
      <c r="N409" s="265"/>
      <c r="O409" s="265"/>
    </row>
    <row r="410" spans="1:15" s="282" customFormat="1" ht="21" thickBot="1" x14ac:dyDescent="0.35">
      <c r="A410" s="262"/>
      <c r="B410" s="300" t="s">
        <v>1868</v>
      </c>
      <c r="C410" s="300"/>
      <c r="D410" s="168"/>
      <c r="E410" s="520">
        <v>54193460083.829979</v>
      </c>
      <c r="F410" s="521">
        <v>0.99847776288908008</v>
      </c>
      <c r="G410" s="520">
        <v>48525006.439999998</v>
      </c>
      <c r="H410" s="521">
        <v>8.9404034729360351E-4</v>
      </c>
      <c r="I410" s="520">
        <v>8967593.0399999991</v>
      </c>
      <c r="J410" s="521">
        <v>1.6522182239754282E-4</v>
      </c>
      <c r="K410" s="520">
        <v>25128465.48</v>
      </c>
      <c r="L410" s="475">
        <v>4.629749412289728E-4</v>
      </c>
      <c r="M410" s="520">
        <v>54276081148.789978</v>
      </c>
      <c r="N410" s="265"/>
      <c r="O410" s="265"/>
    </row>
    <row r="411" spans="1:15" s="282" customFormat="1" ht="21" thickTop="1" x14ac:dyDescent="0.3">
      <c r="A411" s="262"/>
      <c r="B411" s="300" t="s">
        <v>1869</v>
      </c>
      <c r="C411" s="300"/>
      <c r="D411" s="168"/>
      <c r="E411" s="168"/>
      <c r="F411" s="168"/>
      <c r="G411" s="168"/>
      <c r="H411" s="168"/>
      <c r="I411" s="168"/>
      <c r="J411" s="168"/>
      <c r="K411" s="168"/>
      <c r="L411" s="168"/>
      <c r="M411" s="168"/>
      <c r="N411" s="265"/>
      <c r="O411" s="265"/>
    </row>
    <row r="412" spans="1:15" s="282" customFormat="1" ht="20.25" x14ac:dyDescent="0.3">
      <c r="A412" s="484" t="s">
        <v>1549</v>
      </c>
      <c r="B412" s="168"/>
      <c r="C412" s="168"/>
      <c r="D412" s="168" t="s">
        <v>1846</v>
      </c>
      <c r="E412" s="513">
        <v>208484502.37999967</v>
      </c>
      <c r="F412" s="514">
        <v>2.170216890316783E-2</v>
      </c>
      <c r="G412" s="513">
        <v>239910.38</v>
      </c>
      <c r="H412" s="514">
        <v>2.4973441809565674E-5</v>
      </c>
      <c r="I412" s="513">
        <v>115966.88</v>
      </c>
      <c r="J412" s="514">
        <v>1.2071558260700873E-5</v>
      </c>
      <c r="K412" s="513">
        <v>179483.84999999998</v>
      </c>
      <c r="L412" s="514">
        <v>1.8683349522983595E-5</v>
      </c>
      <c r="M412" s="171">
        <v>209019863.48999965</v>
      </c>
      <c r="N412" s="265"/>
      <c r="O412" s="265"/>
    </row>
    <row r="413" spans="1:15" s="282" customFormat="1" ht="20.25" x14ac:dyDescent="0.3">
      <c r="A413" s="486" t="s">
        <v>1560</v>
      </c>
      <c r="B413" s="168"/>
      <c r="C413" s="168"/>
      <c r="D413" s="168" t="s">
        <v>1847</v>
      </c>
      <c r="E413" s="513">
        <v>560944345.39999974</v>
      </c>
      <c r="F413" s="514">
        <v>5.8391433368792968E-2</v>
      </c>
      <c r="G413" s="513">
        <v>468495.67000000004</v>
      </c>
      <c r="H413" s="514">
        <v>4.8767999753818417E-5</v>
      </c>
      <c r="I413" s="513">
        <v>214261.28</v>
      </c>
      <c r="J413" s="514">
        <v>2.2303501866501387E-5</v>
      </c>
      <c r="K413" s="513">
        <v>837652.1100000001</v>
      </c>
      <c r="L413" s="514">
        <v>8.7195294450139694E-5</v>
      </c>
      <c r="M413" s="171">
        <v>562464754.45999968</v>
      </c>
      <c r="N413" s="265"/>
      <c r="O413" s="265"/>
    </row>
    <row r="414" spans="1:15" s="282" customFormat="1" ht="20.25" x14ac:dyDescent="0.3">
      <c r="A414" s="486" t="s">
        <v>1558</v>
      </c>
      <c r="B414" s="168"/>
      <c r="C414" s="168"/>
      <c r="D414" s="168" t="s">
        <v>1848</v>
      </c>
      <c r="E414" s="513">
        <v>1126551284.2800002</v>
      </c>
      <c r="F414" s="514">
        <v>0.11726821883845985</v>
      </c>
      <c r="G414" s="513">
        <v>1118072.19</v>
      </c>
      <c r="H414" s="514">
        <v>1.1638558855126924E-4</v>
      </c>
      <c r="I414" s="513">
        <v>730723.33000000007</v>
      </c>
      <c r="J414" s="514">
        <v>7.6064556109023111E-5</v>
      </c>
      <c r="K414" s="513">
        <v>3722843.98</v>
      </c>
      <c r="L414" s="514">
        <v>3.8752899103666072E-4</v>
      </c>
      <c r="M414" s="171">
        <v>1132122923.7800002</v>
      </c>
      <c r="N414" s="265"/>
      <c r="O414" s="265"/>
    </row>
    <row r="415" spans="1:15" s="282" customFormat="1" ht="20.25" x14ac:dyDescent="0.3">
      <c r="A415" s="486" t="s">
        <v>1553</v>
      </c>
      <c r="B415" s="168"/>
      <c r="C415" s="168"/>
      <c r="D415" s="168" t="s">
        <v>1849</v>
      </c>
      <c r="E415" s="513">
        <v>1971186821.4699981</v>
      </c>
      <c r="F415" s="514">
        <v>0.20519045229207555</v>
      </c>
      <c r="G415" s="513">
        <v>1250863.42</v>
      </c>
      <c r="H415" s="514">
        <v>1.3020847547773592E-4</v>
      </c>
      <c r="I415" s="513">
        <v>1069691.78</v>
      </c>
      <c r="J415" s="514">
        <v>1.1134943566010243E-4</v>
      </c>
      <c r="K415" s="513">
        <v>2538770.5</v>
      </c>
      <c r="L415" s="514">
        <v>2.6427300623504469E-4</v>
      </c>
      <c r="M415" s="171">
        <v>1976046147.1699982</v>
      </c>
      <c r="N415" s="265"/>
      <c r="O415" s="265"/>
    </row>
    <row r="416" spans="1:15" s="282" customFormat="1" ht="20.25" x14ac:dyDescent="0.3">
      <c r="A416" s="484" t="s">
        <v>1561</v>
      </c>
      <c r="B416" s="168"/>
      <c r="C416" s="168"/>
      <c r="D416" s="168" t="s">
        <v>1850</v>
      </c>
      <c r="E416" s="513">
        <v>1547659640.2400036</v>
      </c>
      <c r="F416" s="514">
        <v>0.16110344190421053</v>
      </c>
      <c r="G416" s="513">
        <v>1763147.83</v>
      </c>
      <c r="H416" s="514">
        <v>1.835346587928667E-4</v>
      </c>
      <c r="I416" s="513">
        <v>585183.92999999993</v>
      </c>
      <c r="J416" s="514">
        <v>6.0914649977829012E-5</v>
      </c>
      <c r="K416" s="513">
        <v>1898660.26</v>
      </c>
      <c r="L416" s="514">
        <v>1.9764080870216967E-4</v>
      </c>
      <c r="M416" s="171">
        <v>1551906632.2600036</v>
      </c>
      <c r="N416" s="265"/>
      <c r="O416" s="265"/>
    </row>
    <row r="417" spans="1:15" s="282" customFormat="1" ht="20.25" x14ac:dyDescent="0.3">
      <c r="A417" s="484" t="s">
        <v>1568</v>
      </c>
      <c r="B417" s="168"/>
      <c r="C417" s="168"/>
      <c r="D417" s="168" t="s">
        <v>1851</v>
      </c>
      <c r="E417" s="513">
        <v>1079792357.9600024</v>
      </c>
      <c r="F417" s="514">
        <v>0.11240085409363207</v>
      </c>
      <c r="G417" s="513">
        <v>473362.66</v>
      </c>
      <c r="H417" s="514">
        <v>4.9274628485567066E-5</v>
      </c>
      <c r="I417" s="513">
        <v>173982.16</v>
      </c>
      <c r="J417" s="514">
        <v>1.8110651771976455E-5</v>
      </c>
      <c r="K417" s="513">
        <v>1717568.7100000002</v>
      </c>
      <c r="L417" s="514">
        <v>1.7879010584333942E-4</v>
      </c>
      <c r="M417" s="171">
        <v>1082157271.4900026</v>
      </c>
      <c r="N417" s="265"/>
      <c r="O417" s="265"/>
    </row>
    <row r="418" spans="1:15" s="282" customFormat="1" ht="20.25" x14ac:dyDescent="0.3">
      <c r="A418" s="484" t="s">
        <v>1563</v>
      </c>
      <c r="B418" s="168"/>
      <c r="C418" s="168"/>
      <c r="D418" s="168" t="s">
        <v>1852</v>
      </c>
      <c r="E418" s="513">
        <v>953683716.33999979</v>
      </c>
      <c r="F418" s="514">
        <v>9.9273590391325786E-2</v>
      </c>
      <c r="G418" s="513">
        <v>249230.76</v>
      </c>
      <c r="H418" s="514">
        <v>2.5943645631397139E-5</v>
      </c>
      <c r="I418" s="513">
        <v>0</v>
      </c>
      <c r="J418" s="514">
        <v>0</v>
      </c>
      <c r="K418" s="513">
        <v>527699.15</v>
      </c>
      <c r="L418" s="514">
        <v>5.4930778799492822E-5</v>
      </c>
      <c r="M418" s="171">
        <v>954460646.24999976</v>
      </c>
      <c r="N418" s="265"/>
      <c r="O418" s="265"/>
    </row>
    <row r="419" spans="1:15" s="282" customFormat="1" ht="20.25" x14ac:dyDescent="0.3">
      <c r="A419" s="484" t="s">
        <v>1564</v>
      </c>
      <c r="B419" s="168"/>
      <c r="C419" s="168"/>
      <c r="D419" s="168" t="s">
        <v>1853</v>
      </c>
      <c r="E419" s="513">
        <v>666810539.42999983</v>
      </c>
      <c r="F419" s="514">
        <v>6.9411561952676643E-2</v>
      </c>
      <c r="G419" s="513">
        <v>463949.77</v>
      </c>
      <c r="H419" s="514">
        <v>4.8294794846543858E-5</v>
      </c>
      <c r="I419" s="513">
        <v>0</v>
      </c>
      <c r="J419" s="514">
        <v>0</v>
      </c>
      <c r="K419" s="513">
        <v>699151.65999999992</v>
      </c>
      <c r="L419" s="514">
        <v>7.2778106962571775E-5</v>
      </c>
      <c r="M419" s="171">
        <v>667973640.85999978</v>
      </c>
      <c r="N419" s="265"/>
      <c r="O419" s="265"/>
    </row>
    <row r="420" spans="1:15" s="282" customFormat="1" ht="20.25" x14ac:dyDescent="0.3">
      <c r="A420" s="484" t="s">
        <v>1557</v>
      </c>
      <c r="B420" s="168"/>
      <c r="C420" s="168"/>
      <c r="D420" s="168" t="s">
        <v>1854</v>
      </c>
      <c r="E420" s="513">
        <v>700244768.950001</v>
      </c>
      <c r="F420" s="514">
        <v>7.2891894005693333E-2</v>
      </c>
      <c r="G420" s="513">
        <v>374310.27</v>
      </c>
      <c r="H420" s="514">
        <v>3.8963782002962174E-5</v>
      </c>
      <c r="I420" s="513">
        <v>0</v>
      </c>
      <c r="J420" s="514">
        <v>0</v>
      </c>
      <c r="K420" s="513">
        <v>0</v>
      </c>
      <c r="L420" s="514">
        <v>0</v>
      </c>
      <c r="M420" s="171">
        <v>700619079.22000098</v>
      </c>
      <c r="N420" s="265"/>
      <c r="O420" s="265"/>
    </row>
    <row r="421" spans="1:15" s="282" customFormat="1" ht="20.25" x14ac:dyDescent="0.3">
      <c r="A421" s="484" t="s">
        <v>1562</v>
      </c>
      <c r="B421" s="168"/>
      <c r="C421" s="168"/>
      <c r="D421" s="168" t="s">
        <v>1855</v>
      </c>
      <c r="E421" s="513">
        <v>574162391.35000181</v>
      </c>
      <c r="F421" s="514">
        <v>5.9767364253353036E-2</v>
      </c>
      <c r="G421" s="513">
        <v>967234.95</v>
      </c>
      <c r="H421" s="514">
        <v>1.0068420441000994E-4</v>
      </c>
      <c r="I421" s="513">
        <v>0</v>
      </c>
      <c r="J421" s="514">
        <v>0</v>
      </c>
      <c r="K421" s="513">
        <v>0</v>
      </c>
      <c r="L421" s="514">
        <v>0</v>
      </c>
      <c r="M421" s="171">
        <v>575129626.30000186</v>
      </c>
      <c r="N421" s="265"/>
      <c r="O421" s="265"/>
    </row>
    <row r="422" spans="1:15" s="282" customFormat="1" ht="20.25" x14ac:dyDescent="0.3">
      <c r="A422" s="484" t="s">
        <v>1573</v>
      </c>
      <c r="B422" s="168"/>
      <c r="C422" s="168"/>
      <c r="D422" s="168" t="s">
        <v>1856</v>
      </c>
      <c r="E422" s="513">
        <v>194520914.69999999</v>
      </c>
      <c r="F422" s="514">
        <v>2.0248630942954354E-2</v>
      </c>
      <c r="G422" s="513">
        <v>0</v>
      </c>
      <c r="H422" s="514">
        <v>0</v>
      </c>
      <c r="I422" s="513">
        <v>0</v>
      </c>
      <c r="J422" s="514">
        <v>0</v>
      </c>
      <c r="K422" s="513">
        <v>199078.37</v>
      </c>
      <c r="L422" s="514">
        <v>2.0723038697776162E-5</v>
      </c>
      <c r="M422" s="171">
        <v>194719993.06999999</v>
      </c>
      <c r="N422" s="265"/>
      <c r="O422" s="265"/>
    </row>
    <row r="423" spans="1:15" s="282" customFormat="1" ht="21" thickBot="1" x14ac:dyDescent="0.35">
      <c r="A423" s="262"/>
      <c r="B423" s="300" t="s">
        <v>1870</v>
      </c>
      <c r="C423" s="300"/>
      <c r="D423" s="168"/>
      <c r="E423" s="516">
        <v>9584041282.5000076</v>
      </c>
      <c r="F423" s="517">
        <v>0.99764961094634197</v>
      </c>
      <c r="G423" s="516">
        <v>7368577.8999999994</v>
      </c>
      <c r="H423" s="517">
        <v>7.670312197617362E-4</v>
      </c>
      <c r="I423" s="516">
        <v>2889809.3600000003</v>
      </c>
      <c r="J423" s="517">
        <v>3.0081435364613326E-4</v>
      </c>
      <c r="K423" s="516">
        <v>12320908.590000002</v>
      </c>
      <c r="L423" s="506">
        <v>1.2825434802501785E-3</v>
      </c>
      <c r="M423" s="516">
        <v>9606620578.3500061</v>
      </c>
      <c r="N423" s="265"/>
      <c r="O423" s="265"/>
    </row>
    <row r="424" spans="1:15" s="282" customFormat="1" ht="21" thickTop="1" x14ac:dyDescent="0.3">
      <c r="A424" s="262"/>
      <c r="B424" s="300" t="s">
        <v>1871</v>
      </c>
      <c r="C424" s="300"/>
      <c r="D424" s="168"/>
      <c r="E424" s="168"/>
      <c r="F424" s="168"/>
      <c r="G424" s="168"/>
      <c r="H424" s="168"/>
      <c r="I424" s="168"/>
      <c r="J424" s="168"/>
      <c r="K424" s="168"/>
      <c r="L424" s="168"/>
      <c r="M424" s="168"/>
      <c r="N424" s="265"/>
      <c r="O424" s="265"/>
    </row>
    <row r="425" spans="1:15" s="282" customFormat="1" ht="20.25" x14ac:dyDescent="0.3">
      <c r="A425" s="484" t="s">
        <v>1549</v>
      </c>
      <c r="B425" s="300"/>
      <c r="C425" s="300"/>
      <c r="D425" s="168" t="s">
        <v>1846</v>
      </c>
      <c r="E425" s="513">
        <v>176679847.37999997</v>
      </c>
      <c r="F425" s="514">
        <v>2.552727302543692E-2</v>
      </c>
      <c r="G425" s="513">
        <v>138544.75</v>
      </c>
      <c r="H425" s="514">
        <v>2.0017391411281297E-5</v>
      </c>
      <c r="I425" s="513">
        <v>0</v>
      </c>
      <c r="J425" s="514">
        <v>0</v>
      </c>
      <c r="K425" s="513">
        <v>0</v>
      </c>
      <c r="L425" s="514">
        <v>0</v>
      </c>
      <c r="M425" s="171">
        <v>176818392.12999997</v>
      </c>
      <c r="N425" s="265"/>
      <c r="O425" s="265"/>
    </row>
    <row r="426" spans="1:15" s="282" customFormat="1" ht="20.25" x14ac:dyDescent="0.3">
      <c r="A426" s="486" t="s">
        <v>1560</v>
      </c>
      <c r="B426" s="168"/>
      <c r="C426" s="168"/>
      <c r="D426" s="168" t="s">
        <v>1847</v>
      </c>
      <c r="E426" s="513">
        <v>461373332.57999974</v>
      </c>
      <c r="F426" s="514">
        <v>6.6660704104494151E-2</v>
      </c>
      <c r="G426" s="513">
        <v>291772.94</v>
      </c>
      <c r="H426" s="514">
        <v>4.2156293495064177E-5</v>
      </c>
      <c r="I426" s="513">
        <v>147588.53999999998</v>
      </c>
      <c r="J426" s="514">
        <v>2.1324067299551556E-5</v>
      </c>
      <c r="K426" s="513">
        <v>259173.31</v>
      </c>
      <c r="L426" s="514">
        <v>3.7446194024871711E-5</v>
      </c>
      <c r="M426" s="171">
        <v>462071867.36999977</v>
      </c>
      <c r="N426" s="265"/>
      <c r="O426" s="265"/>
    </row>
    <row r="427" spans="1:15" s="282" customFormat="1" ht="20.25" x14ac:dyDescent="0.3">
      <c r="A427" s="486" t="s">
        <v>1558</v>
      </c>
      <c r="B427" s="168"/>
      <c r="C427" s="168"/>
      <c r="D427" s="168" t="s">
        <v>1848</v>
      </c>
      <c r="E427" s="513">
        <v>1007950906.5600016</v>
      </c>
      <c r="F427" s="514">
        <v>0.14563199125168852</v>
      </c>
      <c r="G427" s="513">
        <v>727466.5</v>
      </c>
      <c r="H427" s="514">
        <v>1.0510670140221744E-4</v>
      </c>
      <c r="I427" s="513">
        <v>883945.87</v>
      </c>
      <c r="J427" s="514">
        <v>1.2771534443690991E-4</v>
      </c>
      <c r="K427" s="513">
        <v>725625.46000000008</v>
      </c>
      <c r="L427" s="514">
        <v>1.0484070201729795E-4</v>
      </c>
      <c r="M427" s="171">
        <v>1010287944.3900017</v>
      </c>
      <c r="N427" s="265"/>
      <c r="O427" s="265"/>
    </row>
    <row r="428" spans="1:15" s="282" customFormat="1" ht="20.25" x14ac:dyDescent="0.3">
      <c r="A428" s="486" t="s">
        <v>1553</v>
      </c>
      <c r="B428" s="168"/>
      <c r="C428" s="168"/>
      <c r="D428" s="168" t="s">
        <v>1849</v>
      </c>
      <c r="E428" s="513">
        <v>1321050577.6499953</v>
      </c>
      <c r="F428" s="514">
        <v>0.19086963949856786</v>
      </c>
      <c r="G428" s="513">
        <v>710443.65</v>
      </c>
      <c r="H428" s="514">
        <v>1.0264718524310258E-4</v>
      </c>
      <c r="I428" s="513">
        <v>732582.04</v>
      </c>
      <c r="J428" s="514">
        <v>1.0584581108670615E-4</v>
      </c>
      <c r="K428" s="513">
        <v>1310297.92</v>
      </c>
      <c r="L428" s="514">
        <v>1.8931606091192733E-4</v>
      </c>
      <c r="M428" s="171">
        <v>1323803901.2599955</v>
      </c>
      <c r="N428" s="265"/>
      <c r="O428" s="265"/>
    </row>
    <row r="429" spans="1:15" s="282" customFormat="1" ht="20.25" x14ac:dyDescent="0.3">
      <c r="A429" s="484" t="s">
        <v>1561</v>
      </c>
      <c r="B429" s="168"/>
      <c r="C429" s="168"/>
      <c r="D429" s="168" t="s">
        <v>1850</v>
      </c>
      <c r="E429" s="513">
        <v>742733593.32999742</v>
      </c>
      <c r="F429" s="514">
        <v>0.10731254018643063</v>
      </c>
      <c r="G429" s="513">
        <v>1112499.8399999999</v>
      </c>
      <c r="H429" s="514">
        <v>1.6073755766470986E-4</v>
      </c>
      <c r="I429" s="513">
        <v>0</v>
      </c>
      <c r="J429" s="514">
        <v>0</v>
      </c>
      <c r="K429" s="513">
        <v>202962.77</v>
      </c>
      <c r="L429" s="514">
        <v>2.93247142819043E-5</v>
      </c>
      <c r="M429" s="171">
        <v>744049055.93999743</v>
      </c>
      <c r="N429" s="265"/>
      <c r="O429" s="265"/>
    </row>
    <row r="430" spans="1:15" s="282" customFormat="1" ht="20.25" x14ac:dyDescent="0.3">
      <c r="A430" s="484" t="s">
        <v>1568</v>
      </c>
      <c r="B430" s="168"/>
      <c r="C430" s="168"/>
      <c r="D430" s="168" t="s">
        <v>1851</v>
      </c>
      <c r="E430" s="513">
        <v>669875937.6600014</v>
      </c>
      <c r="F430" s="514">
        <v>9.6785831589716084E-2</v>
      </c>
      <c r="G430" s="513">
        <v>135560.76</v>
      </c>
      <c r="H430" s="514">
        <v>1.9586254931570955E-5</v>
      </c>
      <c r="I430" s="513">
        <v>0</v>
      </c>
      <c r="J430" s="514">
        <v>0</v>
      </c>
      <c r="K430" s="513">
        <v>99537.14</v>
      </c>
      <c r="L430" s="514">
        <v>1.4381446365448736E-5</v>
      </c>
      <c r="M430" s="171">
        <v>670111035.56000137</v>
      </c>
      <c r="N430" s="265"/>
      <c r="O430" s="265"/>
    </row>
    <row r="431" spans="1:15" s="282" customFormat="1" ht="20.25" x14ac:dyDescent="0.3">
      <c r="A431" s="484" t="s">
        <v>1563</v>
      </c>
      <c r="B431" s="168"/>
      <c r="C431" s="168"/>
      <c r="D431" s="168" t="s">
        <v>1852</v>
      </c>
      <c r="E431" s="513">
        <v>544933405.91999972</v>
      </c>
      <c r="F431" s="514">
        <v>7.8733732453833624E-2</v>
      </c>
      <c r="G431" s="513">
        <v>590049.56999999995</v>
      </c>
      <c r="H431" s="514">
        <v>8.5252261054628343E-5</v>
      </c>
      <c r="I431" s="513">
        <v>137341.96</v>
      </c>
      <c r="J431" s="514">
        <v>1.9843608440684611E-5</v>
      </c>
      <c r="K431" s="513">
        <v>0</v>
      </c>
      <c r="L431" s="514">
        <v>0</v>
      </c>
      <c r="M431" s="171">
        <v>545660797.44999981</v>
      </c>
      <c r="N431" s="265"/>
      <c r="O431" s="265"/>
    </row>
    <row r="432" spans="1:15" s="282" customFormat="1" ht="20.25" x14ac:dyDescent="0.3">
      <c r="A432" s="484" t="s">
        <v>1564</v>
      </c>
      <c r="B432" s="168"/>
      <c r="C432" s="168"/>
      <c r="D432" s="168" t="s">
        <v>1853</v>
      </c>
      <c r="E432" s="513">
        <v>580670798.40000176</v>
      </c>
      <c r="F432" s="514">
        <v>8.389718594659161E-2</v>
      </c>
      <c r="G432" s="513">
        <v>399593.4</v>
      </c>
      <c r="H432" s="514">
        <v>5.7734540595473246E-5</v>
      </c>
      <c r="I432" s="513">
        <v>0</v>
      </c>
      <c r="J432" s="514">
        <v>0</v>
      </c>
      <c r="K432" s="513">
        <v>0</v>
      </c>
      <c r="L432" s="514">
        <v>0</v>
      </c>
      <c r="M432" s="171">
        <v>581070391.80000174</v>
      </c>
      <c r="N432" s="265"/>
      <c r="O432" s="265"/>
    </row>
    <row r="433" spans="1:15" s="282" customFormat="1" ht="20.25" x14ac:dyDescent="0.3">
      <c r="A433" s="484" t="s">
        <v>1557</v>
      </c>
      <c r="B433" s="168"/>
      <c r="C433" s="168"/>
      <c r="D433" s="168" t="s">
        <v>1854</v>
      </c>
      <c r="E433" s="513">
        <v>549961022.43999946</v>
      </c>
      <c r="F433" s="514">
        <v>7.9460138670934308E-2</v>
      </c>
      <c r="G433" s="513">
        <v>261977.74000000002</v>
      </c>
      <c r="H433" s="514">
        <v>3.7851387097835788E-5</v>
      </c>
      <c r="I433" s="513">
        <v>0</v>
      </c>
      <c r="J433" s="514">
        <v>0</v>
      </c>
      <c r="K433" s="513">
        <v>205335.75</v>
      </c>
      <c r="L433" s="514">
        <v>2.9667570070168689E-5</v>
      </c>
      <c r="M433" s="171">
        <v>550428335.92999947</v>
      </c>
      <c r="N433" s="265"/>
      <c r="O433" s="265"/>
    </row>
    <row r="434" spans="1:15" s="282" customFormat="1" ht="20.25" x14ac:dyDescent="0.3">
      <c r="A434" s="484" t="s">
        <v>1562</v>
      </c>
      <c r="B434" s="168"/>
      <c r="C434" s="168"/>
      <c r="D434" s="168" t="s">
        <v>1855</v>
      </c>
      <c r="E434" s="513">
        <v>595356817.92999971</v>
      </c>
      <c r="F434" s="514">
        <v>8.6019069317889982E-2</v>
      </c>
      <c r="G434" s="513">
        <v>188179.36</v>
      </c>
      <c r="H434" s="514">
        <v>2.7188759622031226E-5</v>
      </c>
      <c r="I434" s="513">
        <v>0</v>
      </c>
      <c r="J434" s="514">
        <v>0</v>
      </c>
      <c r="K434" s="513">
        <v>0</v>
      </c>
      <c r="L434" s="514">
        <v>0</v>
      </c>
      <c r="M434" s="171">
        <v>595544997.28999972</v>
      </c>
      <c r="N434" s="265"/>
      <c r="O434" s="265"/>
    </row>
    <row r="435" spans="1:15" s="282" customFormat="1" ht="20.25" x14ac:dyDescent="0.3">
      <c r="A435" s="484" t="s">
        <v>1573</v>
      </c>
      <c r="B435" s="168"/>
      <c r="C435" s="168"/>
      <c r="D435" s="168" t="s">
        <v>1856</v>
      </c>
      <c r="E435" s="513">
        <v>260913209.47000006</v>
      </c>
      <c r="F435" s="514">
        <v>3.7697580300477762E-2</v>
      </c>
      <c r="G435" s="513">
        <v>0</v>
      </c>
      <c r="H435" s="514">
        <v>0</v>
      </c>
      <c r="I435" s="513">
        <v>459083.09</v>
      </c>
      <c r="J435" s="514">
        <v>6.6329802484976725E-5</v>
      </c>
      <c r="K435" s="513">
        <v>0</v>
      </c>
      <c r="L435" s="514">
        <v>0</v>
      </c>
      <c r="M435" s="171">
        <v>261372292.56000006</v>
      </c>
      <c r="N435" s="265"/>
      <c r="O435" s="265"/>
    </row>
    <row r="436" spans="1:15" s="282" customFormat="1" ht="21" thickBot="1" x14ac:dyDescent="0.35">
      <c r="A436" s="262"/>
      <c r="B436" s="300" t="s">
        <v>1872</v>
      </c>
      <c r="C436" s="300"/>
      <c r="D436" s="168"/>
      <c r="E436" s="516">
        <v>6911499449.3199968</v>
      </c>
      <c r="F436" s="517">
        <v>0.99859568634606133</v>
      </c>
      <c r="G436" s="516">
        <v>4556088.51</v>
      </c>
      <c r="H436" s="517">
        <v>6.5827833251791488E-4</v>
      </c>
      <c r="I436" s="516">
        <v>2360541.5</v>
      </c>
      <c r="J436" s="517">
        <v>3.4105863374882901E-4</v>
      </c>
      <c r="K436" s="516">
        <v>2802932.35</v>
      </c>
      <c r="L436" s="517">
        <v>4.0497668767161868E-4</v>
      </c>
      <c r="M436" s="516">
        <v>6921219011.6799974</v>
      </c>
      <c r="N436" s="265"/>
      <c r="O436" s="265"/>
    </row>
    <row r="437" spans="1:15" s="282" customFormat="1" ht="21" thickTop="1" x14ac:dyDescent="0.3">
      <c r="A437" s="262"/>
      <c r="B437" s="300" t="s">
        <v>1873</v>
      </c>
      <c r="C437" s="300"/>
      <c r="D437" s="168"/>
      <c r="E437" s="168"/>
      <c r="F437" s="168"/>
      <c r="G437" s="168"/>
      <c r="H437" s="168"/>
      <c r="I437" s="168"/>
      <c r="J437" s="168"/>
      <c r="K437" s="168"/>
      <c r="L437" s="168"/>
      <c r="M437" s="168"/>
      <c r="N437" s="265"/>
      <c r="O437" s="265"/>
    </row>
    <row r="438" spans="1:15" s="282" customFormat="1" ht="20.25" x14ac:dyDescent="0.3">
      <c r="A438" s="484" t="s">
        <v>1549</v>
      </c>
      <c r="B438" s="300"/>
      <c r="C438" s="300"/>
      <c r="D438" s="168" t="s">
        <v>1846</v>
      </c>
      <c r="E438" s="513">
        <v>54728525.419999942</v>
      </c>
      <c r="F438" s="514">
        <v>2.7434406786322661E-2</v>
      </c>
      <c r="G438" s="513">
        <v>58878.960000000006</v>
      </c>
      <c r="H438" s="514">
        <v>2.951494357648678E-5</v>
      </c>
      <c r="I438" s="513">
        <v>83977.55</v>
      </c>
      <c r="J438" s="514">
        <v>4.2096406762986254E-5</v>
      </c>
      <c r="K438" s="513">
        <v>28926.12</v>
      </c>
      <c r="L438" s="514">
        <v>1.4500133828564324E-5</v>
      </c>
      <c r="M438" s="171">
        <v>54900308.049999937</v>
      </c>
      <c r="N438" s="265"/>
      <c r="O438" s="265"/>
    </row>
    <row r="439" spans="1:15" s="282" customFormat="1" ht="20.25" x14ac:dyDescent="0.3">
      <c r="A439" s="486" t="s">
        <v>1560</v>
      </c>
      <c r="B439" s="168"/>
      <c r="C439" s="168"/>
      <c r="D439" s="168" t="s">
        <v>1847</v>
      </c>
      <c r="E439" s="513">
        <v>195442848.50999993</v>
      </c>
      <c r="F439" s="514">
        <v>9.7971918087556245E-2</v>
      </c>
      <c r="G439" s="513">
        <v>519283.74</v>
      </c>
      <c r="H439" s="514">
        <v>2.6030742197700216E-4</v>
      </c>
      <c r="I439" s="513">
        <v>69305.05</v>
      </c>
      <c r="J439" s="514">
        <v>3.4741351415099641E-5</v>
      </c>
      <c r="K439" s="513">
        <v>153112.78</v>
      </c>
      <c r="L439" s="514">
        <v>7.6752630524367838E-5</v>
      </c>
      <c r="M439" s="171">
        <v>196184550.07999995</v>
      </c>
      <c r="N439" s="265"/>
      <c r="O439" s="265"/>
    </row>
    <row r="440" spans="1:15" s="282" customFormat="1" ht="20.25" x14ac:dyDescent="0.3">
      <c r="A440" s="486" t="s">
        <v>1558</v>
      </c>
      <c r="B440" s="168"/>
      <c r="C440" s="168"/>
      <c r="D440" s="168" t="s">
        <v>1848</v>
      </c>
      <c r="E440" s="513">
        <v>341487411.60000044</v>
      </c>
      <c r="F440" s="514">
        <v>0.17118138101377009</v>
      </c>
      <c r="G440" s="513">
        <v>0</v>
      </c>
      <c r="H440" s="514">
        <v>0</v>
      </c>
      <c r="I440" s="513">
        <v>0</v>
      </c>
      <c r="J440" s="514">
        <v>0</v>
      </c>
      <c r="K440" s="513">
        <v>834095.41999999993</v>
      </c>
      <c r="L440" s="514">
        <v>4.1811674762438125E-4</v>
      </c>
      <c r="M440" s="171">
        <v>342321507.02000046</v>
      </c>
      <c r="N440" s="265"/>
      <c r="O440" s="265"/>
    </row>
    <row r="441" spans="1:15" s="282" customFormat="1" ht="20.25" x14ac:dyDescent="0.3">
      <c r="A441" s="486" t="s">
        <v>1553</v>
      </c>
      <c r="B441" s="168"/>
      <c r="C441" s="168"/>
      <c r="D441" s="168" t="s">
        <v>1849</v>
      </c>
      <c r="E441" s="513">
        <v>364394029.21999955</v>
      </c>
      <c r="F441" s="514">
        <v>0.1826640486183343</v>
      </c>
      <c r="G441" s="513">
        <v>550569.99</v>
      </c>
      <c r="H441" s="514">
        <v>2.7599064572059168E-4</v>
      </c>
      <c r="I441" s="513">
        <v>99643.11</v>
      </c>
      <c r="J441" s="514">
        <v>4.9949264889115998E-5</v>
      </c>
      <c r="K441" s="513">
        <v>518267.93</v>
      </c>
      <c r="L441" s="514">
        <v>2.5979821504069705E-4</v>
      </c>
      <c r="M441" s="171">
        <v>365562510.24999958</v>
      </c>
      <c r="N441" s="265"/>
      <c r="O441" s="265"/>
    </row>
    <row r="442" spans="1:15" s="282" customFormat="1" ht="20.25" x14ac:dyDescent="0.3">
      <c r="A442" s="484" t="s">
        <v>1561</v>
      </c>
      <c r="B442" s="168"/>
      <c r="C442" s="168"/>
      <c r="D442" s="168" t="s">
        <v>1850</v>
      </c>
      <c r="E442" s="513">
        <v>195588005.44000012</v>
      </c>
      <c r="F442" s="514">
        <v>9.8044682596282143E-2</v>
      </c>
      <c r="G442" s="513">
        <v>141362.70000000001</v>
      </c>
      <c r="H442" s="514">
        <v>7.0862530763448058E-5</v>
      </c>
      <c r="I442" s="513">
        <v>348272.38</v>
      </c>
      <c r="J442" s="514">
        <v>1.7458256132494123E-4</v>
      </c>
      <c r="K442" s="513">
        <v>368415.06</v>
      </c>
      <c r="L442" s="514">
        <v>1.8467971765513506E-4</v>
      </c>
      <c r="M442" s="171">
        <v>196446055.5800001</v>
      </c>
      <c r="N442" s="265"/>
      <c r="O442" s="265"/>
    </row>
    <row r="443" spans="1:15" s="282" customFormat="1" ht="20.25" x14ac:dyDescent="0.3">
      <c r="A443" s="484" t="s">
        <v>1568</v>
      </c>
      <c r="B443" s="168"/>
      <c r="C443" s="168"/>
      <c r="D443" s="168" t="s">
        <v>1851</v>
      </c>
      <c r="E443" s="513">
        <v>171126498.47</v>
      </c>
      <c r="F443" s="514">
        <v>8.5782577456935391E-2</v>
      </c>
      <c r="G443" s="513">
        <v>108053.71</v>
      </c>
      <c r="H443" s="514">
        <v>5.416534452850501E-5</v>
      </c>
      <c r="I443" s="513">
        <v>493257.72</v>
      </c>
      <c r="J443" s="514">
        <v>2.4726105512846205E-4</v>
      </c>
      <c r="K443" s="513">
        <v>122504.79999999999</v>
      </c>
      <c r="L443" s="514">
        <v>6.1409411101160703E-5</v>
      </c>
      <c r="M443" s="171">
        <v>171850314.70000002</v>
      </c>
      <c r="N443" s="265"/>
      <c r="O443" s="265"/>
    </row>
    <row r="444" spans="1:15" s="282" customFormat="1" ht="20.25" x14ac:dyDescent="0.3">
      <c r="A444" s="484" t="s">
        <v>1563</v>
      </c>
      <c r="B444" s="168"/>
      <c r="C444" s="168"/>
      <c r="D444" s="168" t="s">
        <v>1852</v>
      </c>
      <c r="E444" s="513">
        <v>150453211.52999985</v>
      </c>
      <c r="F444" s="514">
        <v>7.5419437592124175E-2</v>
      </c>
      <c r="G444" s="513">
        <v>54344.62</v>
      </c>
      <c r="H444" s="514">
        <v>2.7241962035090546E-5</v>
      </c>
      <c r="I444" s="513">
        <v>0</v>
      </c>
      <c r="J444" s="514">
        <v>0</v>
      </c>
      <c r="K444" s="513">
        <v>0</v>
      </c>
      <c r="L444" s="514">
        <v>0</v>
      </c>
      <c r="M444" s="171">
        <v>150507556.14999986</v>
      </c>
      <c r="N444" s="265"/>
      <c r="O444" s="265"/>
    </row>
    <row r="445" spans="1:15" ht="20.25" x14ac:dyDescent="0.3">
      <c r="A445" s="484" t="s">
        <v>1564</v>
      </c>
      <c r="B445" s="168"/>
      <c r="C445" s="168"/>
      <c r="D445" s="168" t="s">
        <v>1853</v>
      </c>
      <c r="E445" s="513">
        <v>148119654.15000001</v>
      </c>
      <c r="F445" s="514">
        <v>7.4249668044510053E-2</v>
      </c>
      <c r="G445" s="513">
        <v>0</v>
      </c>
      <c r="H445" s="514">
        <v>0</v>
      </c>
      <c r="I445" s="513">
        <v>0</v>
      </c>
      <c r="J445" s="514">
        <v>0</v>
      </c>
      <c r="K445" s="513">
        <v>0</v>
      </c>
      <c r="L445" s="514">
        <v>0</v>
      </c>
      <c r="M445" s="171">
        <v>148119654.15000001</v>
      </c>
    </row>
    <row r="446" spans="1:15" ht="20.25" x14ac:dyDescent="0.3">
      <c r="A446" s="484" t="s">
        <v>1557</v>
      </c>
      <c r="B446" s="168"/>
      <c r="C446" s="168"/>
      <c r="D446" s="168" t="s">
        <v>1854</v>
      </c>
      <c r="E446" s="513">
        <v>140571127.28999999</v>
      </c>
      <c r="F446" s="514">
        <v>7.0465729871035263E-2</v>
      </c>
      <c r="G446" s="513">
        <v>260479.46</v>
      </c>
      <c r="H446" s="514">
        <v>1.3057357950503447E-4</v>
      </c>
      <c r="I446" s="513">
        <v>0</v>
      </c>
      <c r="J446" s="514">
        <v>0</v>
      </c>
      <c r="K446" s="513">
        <v>0</v>
      </c>
      <c r="L446" s="514">
        <v>0</v>
      </c>
      <c r="M446" s="171">
        <v>140831606.75</v>
      </c>
    </row>
    <row r="447" spans="1:15" ht="20.25" x14ac:dyDescent="0.3">
      <c r="A447" s="484" t="s">
        <v>1562</v>
      </c>
      <c r="B447" s="168"/>
      <c r="C447" s="168"/>
      <c r="D447" s="168" t="s">
        <v>1855</v>
      </c>
      <c r="E447" s="513">
        <v>157802495.54999998</v>
      </c>
      <c r="F447" s="514">
        <v>7.9103498981419773E-2</v>
      </c>
      <c r="G447" s="513">
        <v>0</v>
      </c>
      <c r="H447" s="514">
        <v>0</v>
      </c>
      <c r="I447" s="513">
        <v>0</v>
      </c>
      <c r="J447" s="514">
        <v>0</v>
      </c>
      <c r="K447" s="513">
        <v>0</v>
      </c>
      <c r="L447" s="514">
        <v>0</v>
      </c>
      <c r="M447" s="171">
        <v>157802495.54999998</v>
      </c>
    </row>
    <row r="448" spans="1:15" ht="20.25" x14ac:dyDescent="0.3">
      <c r="A448" s="484" t="s">
        <v>1573</v>
      </c>
      <c r="B448" s="168"/>
      <c r="C448" s="168"/>
      <c r="D448" s="168" t="s">
        <v>1856</v>
      </c>
      <c r="E448" s="513">
        <v>70359857.390000001</v>
      </c>
      <c r="F448" s="514">
        <v>3.5270107028308691E-2</v>
      </c>
      <c r="G448" s="513">
        <v>0</v>
      </c>
      <c r="H448" s="514">
        <v>0</v>
      </c>
      <c r="I448" s="513">
        <v>0</v>
      </c>
      <c r="J448" s="514">
        <v>0</v>
      </c>
      <c r="K448" s="513">
        <v>0</v>
      </c>
      <c r="L448" s="514">
        <v>0</v>
      </c>
      <c r="M448" s="171">
        <v>70359857.390000001</v>
      </c>
    </row>
    <row r="449" spans="1:16" ht="21" thickBot="1" x14ac:dyDescent="0.35">
      <c r="B449" s="300" t="s">
        <v>1874</v>
      </c>
      <c r="C449" s="300"/>
      <c r="D449" s="168"/>
      <c r="E449" s="516">
        <v>1990073664.5700002</v>
      </c>
      <c r="F449" s="517">
        <v>0.99758745607659882</v>
      </c>
      <c r="G449" s="516">
        <v>1692973.18</v>
      </c>
      <c r="H449" s="517">
        <v>8.4865642810615875E-4</v>
      </c>
      <c r="I449" s="516">
        <v>1094455.81</v>
      </c>
      <c r="J449" s="517">
        <v>5.4863063952060513E-4</v>
      </c>
      <c r="K449" s="516">
        <v>2025322.11</v>
      </c>
      <c r="L449" s="506">
        <v>1.0152568557743062E-3</v>
      </c>
      <c r="M449" s="516">
        <v>1994886415.6700001</v>
      </c>
    </row>
    <row r="450" spans="1:16" ht="21" thickTop="1" x14ac:dyDescent="0.3">
      <c r="B450" s="300"/>
      <c r="C450" s="300"/>
      <c r="D450" s="168"/>
      <c r="E450" s="168"/>
      <c r="F450" s="168"/>
      <c r="G450" s="168"/>
      <c r="H450" s="168"/>
      <c r="I450" s="168"/>
      <c r="J450" s="168"/>
      <c r="K450" s="168"/>
      <c r="L450" s="168"/>
      <c r="M450" s="168"/>
    </row>
    <row r="451" spans="1:16" ht="23.25" customHeight="1" thickBot="1" x14ac:dyDescent="0.35">
      <c r="B451" s="510" t="s">
        <v>1875</v>
      </c>
      <c r="C451" s="510"/>
      <c r="D451" s="168"/>
      <c r="E451" s="522">
        <v>93724626659.330002</v>
      </c>
      <c r="F451" s="523">
        <v>0.99837516734955678</v>
      </c>
      <c r="G451" s="522">
        <v>77148546.430000007</v>
      </c>
      <c r="H451" s="523">
        <v>8.218031450025401E-4</v>
      </c>
      <c r="I451" s="522">
        <v>17937693.559999999</v>
      </c>
      <c r="J451" s="506">
        <v>1.9107622455434263E-4</v>
      </c>
      <c r="K451" s="522">
        <v>57448436.880000003</v>
      </c>
      <c r="L451" s="506">
        <v>6.1195328088651212E-4</v>
      </c>
      <c r="M451" s="524">
        <v>93877161336.199982</v>
      </c>
      <c r="O451" s="265" t="s">
        <v>3540</v>
      </c>
      <c r="P451" s="441"/>
    </row>
    <row r="452" spans="1:16" ht="22.5" customHeight="1" thickTop="1" x14ac:dyDescent="0.25">
      <c r="B452" s="451" t="s">
        <v>1857</v>
      </c>
      <c r="C452" s="427"/>
      <c r="D452" s="427"/>
      <c r="E452" s="427"/>
      <c r="F452" s="427"/>
      <c r="G452" s="427"/>
      <c r="H452" s="427"/>
      <c r="I452" s="427"/>
      <c r="J452" s="427"/>
      <c r="K452" s="427"/>
      <c r="L452" s="427"/>
      <c r="M452" s="427"/>
    </row>
    <row r="453" spans="1:16" ht="20.100000000000001" customHeight="1" x14ac:dyDescent="0.25">
      <c r="B453" s="427"/>
      <c r="C453" s="427"/>
      <c r="D453" s="427"/>
      <c r="E453" s="427"/>
      <c r="F453" s="427"/>
      <c r="G453" s="427"/>
      <c r="H453" s="427"/>
      <c r="I453" s="427"/>
      <c r="J453" s="427"/>
      <c r="K453" s="427"/>
      <c r="L453" s="427"/>
      <c r="M453" s="427"/>
    </row>
    <row r="454" spans="1:16" ht="23.25" x14ac:dyDescent="0.35">
      <c r="A454" s="453"/>
      <c r="B454" s="436" t="s">
        <v>1876</v>
      </c>
      <c r="C454" s="327"/>
      <c r="D454" s="327"/>
      <c r="E454" s="327"/>
      <c r="F454" s="327"/>
      <c r="G454" s="327"/>
      <c r="H454" s="327"/>
      <c r="I454" s="327"/>
      <c r="J454" s="327"/>
      <c r="K454" s="327"/>
      <c r="L454" s="327"/>
      <c r="M454" s="500"/>
    </row>
    <row r="455" spans="1:16" ht="11.25" customHeight="1" x14ac:dyDescent="0.2"/>
    <row r="456" spans="1:16" ht="18.75" customHeight="1" x14ac:dyDescent="0.2">
      <c r="B456" s="525" t="s">
        <v>2681</v>
      </c>
      <c r="C456" s="525"/>
      <c r="D456" s="525"/>
      <c r="E456" s="525"/>
      <c r="F456" s="525"/>
      <c r="G456" s="525"/>
      <c r="H456" s="525"/>
      <c r="I456" s="525"/>
      <c r="J456" s="525"/>
      <c r="K456" s="525"/>
      <c r="L456" s="525"/>
      <c r="M456" s="525"/>
    </row>
    <row r="457" spans="1:16" ht="18.75" customHeight="1" x14ac:dyDescent="0.2">
      <c r="B457" s="525" t="s">
        <v>2682</v>
      </c>
      <c r="C457" s="526"/>
      <c r="D457" s="526"/>
      <c r="E457" s="526"/>
      <c r="F457" s="526"/>
      <c r="G457" s="526"/>
      <c r="H457" s="526"/>
      <c r="I457" s="526"/>
      <c r="J457" s="526"/>
      <c r="K457" s="526"/>
      <c r="L457" s="526"/>
      <c r="M457" s="526"/>
    </row>
    <row r="458" spans="1:16" ht="18.75" customHeight="1" x14ac:dyDescent="0.2">
      <c r="B458" s="525" t="s">
        <v>2683</v>
      </c>
      <c r="C458" s="526"/>
      <c r="D458" s="526"/>
      <c r="E458" s="526"/>
      <c r="F458" s="526"/>
      <c r="G458" s="526"/>
      <c r="H458" s="526"/>
      <c r="I458" s="526"/>
      <c r="J458" s="526"/>
      <c r="K458" s="526"/>
      <c r="L458" s="526"/>
      <c r="M458" s="526"/>
    </row>
    <row r="459" spans="1:16" ht="18.75" customHeight="1" x14ac:dyDescent="0.2">
      <c r="B459" s="525" t="s">
        <v>2696</v>
      </c>
      <c r="C459" s="526"/>
      <c r="D459" s="526"/>
      <c r="E459" s="526"/>
      <c r="F459" s="526"/>
      <c r="G459" s="526"/>
      <c r="H459" s="526"/>
      <c r="I459" s="526"/>
      <c r="J459" s="526"/>
      <c r="K459" s="526"/>
      <c r="L459" s="526"/>
      <c r="M459" s="526"/>
    </row>
    <row r="460" spans="1:16" ht="11.25" customHeight="1" x14ac:dyDescent="0.2">
      <c r="B460" s="525"/>
      <c r="C460" s="526"/>
      <c r="D460" s="526"/>
      <c r="E460" s="526"/>
      <c r="F460" s="526"/>
      <c r="G460" s="526"/>
      <c r="H460" s="526"/>
      <c r="I460" s="526"/>
      <c r="J460" s="526"/>
      <c r="K460" s="526"/>
      <c r="L460" s="526"/>
      <c r="M460" s="526"/>
    </row>
    <row r="461" spans="1:16" ht="18.75" customHeight="1" x14ac:dyDescent="0.2">
      <c r="B461" s="525" t="s">
        <v>2684</v>
      </c>
      <c r="C461" s="525"/>
      <c r="D461" s="525"/>
      <c r="E461" s="525"/>
      <c r="F461" s="525"/>
      <c r="G461" s="525"/>
      <c r="H461" s="525"/>
      <c r="I461" s="525"/>
      <c r="J461" s="525"/>
      <c r="K461" s="525"/>
      <c r="L461" s="525"/>
      <c r="M461" s="525"/>
    </row>
    <row r="462" spans="1:16" ht="18.75" customHeight="1" x14ac:dyDescent="0.2">
      <c r="B462" s="525" t="s">
        <v>2685</v>
      </c>
      <c r="C462" s="525"/>
      <c r="D462" s="525"/>
      <c r="E462" s="525"/>
      <c r="F462" s="525"/>
      <c r="G462" s="525"/>
      <c r="H462" s="525"/>
      <c r="I462" s="525"/>
      <c r="J462" s="525"/>
      <c r="K462" s="525"/>
      <c r="L462" s="525"/>
      <c r="M462" s="525"/>
    </row>
    <row r="463" spans="1:16" ht="18.75" customHeight="1" x14ac:dyDescent="0.2">
      <c r="B463" s="525" t="s">
        <v>2686</v>
      </c>
      <c r="C463" s="525"/>
      <c r="D463" s="525"/>
      <c r="E463" s="525"/>
      <c r="F463" s="525"/>
      <c r="G463" s="525"/>
      <c r="H463" s="525"/>
      <c r="I463" s="525"/>
      <c r="J463" s="525"/>
      <c r="K463" s="525"/>
      <c r="L463" s="525"/>
      <c r="M463" s="525"/>
    </row>
    <row r="464" spans="1:16" ht="18.75" customHeight="1" x14ac:dyDescent="0.2">
      <c r="B464" s="525" t="s">
        <v>2687</v>
      </c>
      <c r="C464" s="525"/>
      <c r="D464" s="525"/>
      <c r="E464" s="525"/>
      <c r="F464" s="525"/>
      <c r="G464" s="525"/>
      <c r="H464" s="525"/>
      <c r="I464" s="525"/>
      <c r="J464" s="525"/>
      <c r="K464" s="525"/>
      <c r="L464" s="525"/>
      <c r="M464" s="525"/>
    </row>
    <row r="465" spans="2:13" ht="11.25" customHeight="1" x14ac:dyDescent="0.2">
      <c r="B465" s="525"/>
      <c r="C465" s="526"/>
      <c r="D465" s="526"/>
      <c r="E465" s="526"/>
      <c r="F465" s="526"/>
      <c r="G465" s="526"/>
      <c r="H465" s="526"/>
      <c r="I465" s="526"/>
      <c r="J465" s="526"/>
      <c r="K465" s="526"/>
      <c r="L465" s="526"/>
      <c r="M465" s="526"/>
    </row>
    <row r="466" spans="2:13" ht="18.75" customHeight="1" x14ac:dyDescent="0.2">
      <c r="B466" s="525" t="s">
        <v>1877</v>
      </c>
      <c r="C466" s="525"/>
      <c r="D466" s="525"/>
      <c r="E466" s="525"/>
      <c r="F466" s="525"/>
      <c r="G466" s="525"/>
      <c r="H466" s="525"/>
      <c r="I466" s="525"/>
      <c r="J466" s="525"/>
      <c r="K466" s="525"/>
      <c r="L466" s="525"/>
      <c r="M466" s="525"/>
    </row>
    <row r="467" spans="2:13" ht="11.25" customHeight="1" x14ac:dyDescent="0.2">
      <c r="B467" s="525"/>
      <c r="C467" s="526"/>
      <c r="D467" s="526"/>
      <c r="E467" s="526"/>
      <c r="F467" s="526"/>
      <c r="G467" s="526"/>
      <c r="H467" s="526"/>
      <c r="I467" s="526"/>
      <c r="J467" s="526"/>
      <c r="K467" s="526"/>
      <c r="L467" s="526"/>
      <c r="M467" s="526"/>
    </row>
    <row r="468" spans="2:13" ht="18.75" customHeight="1" x14ac:dyDescent="0.2">
      <c r="B468" s="525" t="s">
        <v>2688</v>
      </c>
      <c r="C468" s="525"/>
      <c r="D468" s="525"/>
      <c r="E468" s="525"/>
      <c r="F468" s="525"/>
      <c r="G468" s="525"/>
      <c r="H468" s="525"/>
      <c r="I468" s="525"/>
      <c r="J468" s="525"/>
      <c r="K468" s="525"/>
      <c r="L468" s="525"/>
      <c r="M468" s="525"/>
    </row>
    <row r="469" spans="2:13" ht="18.75" customHeight="1" x14ac:dyDescent="0.2">
      <c r="B469" s="525" t="s">
        <v>2689</v>
      </c>
      <c r="C469" s="525"/>
      <c r="D469" s="525"/>
      <c r="E469" s="525"/>
      <c r="F469" s="525"/>
      <c r="G469" s="525"/>
      <c r="H469" s="525"/>
      <c r="I469" s="525"/>
      <c r="J469" s="525"/>
      <c r="K469" s="525"/>
      <c r="L469" s="525"/>
      <c r="M469" s="525"/>
    </row>
    <row r="470" spans="2:13" ht="18.75" customHeight="1" x14ac:dyDescent="0.2">
      <c r="B470" s="525" t="s">
        <v>2690</v>
      </c>
      <c r="C470" s="525"/>
      <c r="D470" s="525"/>
      <c r="E470" s="525"/>
      <c r="F470" s="525"/>
      <c r="G470" s="525"/>
      <c r="H470" s="525"/>
      <c r="I470" s="525"/>
      <c r="J470" s="525"/>
      <c r="K470" s="525"/>
      <c r="L470" s="525"/>
      <c r="M470" s="525"/>
    </row>
    <row r="471" spans="2:13" ht="18.75" customHeight="1" x14ac:dyDescent="0.2">
      <c r="B471" s="525" t="s">
        <v>2697</v>
      </c>
      <c r="C471" s="525"/>
      <c r="D471" s="525"/>
      <c r="E471" s="525"/>
      <c r="F471" s="525"/>
      <c r="G471" s="525"/>
      <c r="H471" s="525"/>
      <c r="I471" s="525"/>
      <c r="J471" s="525"/>
      <c r="K471" s="525"/>
      <c r="L471" s="525"/>
      <c r="M471" s="525"/>
    </row>
    <row r="472" spans="2:13" ht="18.75" customHeight="1" x14ac:dyDescent="0.2">
      <c r="B472" s="525" t="s">
        <v>2698</v>
      </c>
      <c r="C472" s="525"/>
      <c r="D472" s="525"/>
      <c r="E472" s="525"/>
      <c r="F472" s="525"/>
      <c r="G472" s="525"/>
      <c r="H472" s="525"/>
      <c r="I472" s="525"/>
      <c r="J472" s="525"/>
      <c r="K472" s="525"/>
      <c r="L472" s="525"/>
      <c r="M472" s="525"/>
    </row>
    <row r="473" spans="2:13" ht="18.75" customHeight="1" x14ac:dyDescent="0.2">
      <c r="B473" s="525" t="s">
        <v>2699</v>
      </c>
      <c r="C473" s="525"/>
      <c r="D473" s="525"/>
      <c r="E473" s="525"/>
      <c r="F473" s="525"/>
      <c r="G473" s="525"/>
      <c r="H473" s="525"/>
      <c r="I473" s="525"/>
      <c r="J473" s="525"/>
      <c r="K473" s="525"/>
      <c r="L473" s="525"/>
      <c r="M473" s="525"/>
    </row>
    <row r="474" spans="2:13" ht="18.75" customHeight="1" x14ac:dyDescent="0.2">
      <c r="B474" s="525" t="s">
        <v>2700</v>
      </c>
      <c r="C474" s="525"/>
      <c r="D474" s="525"/>
      <c r="E474" s="525"/>
      <c r="F474" s="525"/>
      <c r="G474" s="525"/>
      <c r="H474" s="525"/>
      <c r="I474" s="525"/>
      <c r="J474" s="525"/>
      <c r="K474" s="525"/>
      <c r="L474" s="525"/>
      <c r="M474" s="525"/>
    </row>
    <row r="475" spans="2:13" ht="11.25" customHeight="1" x14ac:dyDescent="0.2">
      <c r="B475" s="525"/>
      <c r="C475" s="526"/>
      <c r="D475" s="526"/>
      <c r="E475" s="526"/>
      <c r="F475" s="526"/>
      <c r="G475" s="526"/>
      <c r="H475" s="526"/>
      <c r="I475" s="526"/>
      <c r="J475" s="526"/>
      <c r="K475" s="526"/>
      <c r="L475" s="526"/>
      <c r="M475" s="526"/>
    </row>
    <row r="476" spans="2:13" ht="18.75" customHeight="1" x14ac:dyDescent="0.2">
      <c r="B476" s="525" t="s">
        <v>2691</v>
      </c>
      <c r="C476" s="525"/>
      <c r="D476" s="525"/>
      <c r="E476" s="525"/>
      <c r="F476" s="525"/>
      <c r="G476" s="525"/>
      <c r="H476" s="525"/>
      <c r="I476" s="525"/>
      <c r="J476" s="525"/>
      <c r="K476" s="525"/>
      <c r="L476" s="525"/>
      <c r="M476" s="525"/>
    </row>
    <row r="477" spans="2:13" ht="18.75" customHeight="1" x14ac:dyDescent="0.2">
      <c r="B477" s="525" t="s">
        <v>2692</v>
      </c>
      <c r="C477" s="525"/>
      <c r="D477" s="525"/>
      <c r="E477" s="525"/>
      <c r="F477" s="525"/>
      <c r="G477" s="525"/>
      <c r="H477" s="525"/>
      <c r="I477" s="525"/>
      <c r="J477" s="525"/>
      <c r="K477" s="525"/>
      <c r="L477" s="525"/>
      <c r="M477" s="525"/>
    </row>
    <row r="478" spans="2:13" ht="18.75" customHeight="1" x14ac:dyDescent="0.2">
      <c r="B478" s="525" t="s">
        <v>2693</v>
      </c>
      <c r="C478" s="525"/>
      <c r="D478" s="525"/>
      <c r="E478" s="525"/>
      <c r="F478" s="525"/>
      <c r="G478" s="525"/>
      <c r="H478" s="525"/>
      <c r="I478" s="525"/>
      <c r="J478" s="525"/>
      <c r="K478" s="525"/>
      <c r="L478" s="525"/>
      <c r="M478" s="525"/>
    </row>
    <row r="479" spans="2:13" ht="11.25" customHeight="1" x14ac:dyDescent="0.2">
      <c r="B479" s="525"/>
      <c r="C479" s="526"/>
      <c r="D479" s="526"/>
      <c r="E479" s="526"/>
      <c r="F479" s="526"/>
      <c r="G479" s="526"/>
      <c r="H479" s="526"/>
      <c r="I479" s="526"/>
      <c r="J479" s="526"/>
      <c r="K479" s="526"/>
      <c r="L479" s="526"/>
      <c r="M479" s="526"/>
    </row>
    <row r="480" spans="2:13" ht="18.75" customHeight="1" x14ac:dyDescent="0.2">
      <c r="B480" s="525" t="s">
        <v>2694</v>
      </c>
      <c r="C480" s="525"/>
      <c r="D480" s="525"/>
      <c r="E480" s="525"/>
      <c r="F480" s="525"/>
      <c r="G480" s="525"/>
      <c r="H480" s="525"/>
      <c r="I480" s="525"/>
      <c r="J480" s="525"/>
      <c r="K480" s="525"/>
      <c r="L480" s="525"/>
      <c r="M480" s="525"/>
    </row>
    <row r="481" spans="2:13" ht="18.75" customHeight="1" x14ac:dyDescent="0.2">
      <c r="B481" s="525" t="s">
        <v>2695</v>
      </c>
      <c r="C481" s="525"/>
      <c r="D481" s="525"/>
      <c r="E481" s="525"/>
      <c r="F481" s="525"/>
      <c r="G481" s="525"/>
      <c r="H481" s="525"/>
      <c r="I481" s="525"/>
      <c r="J481" s="525"/>
      <c r="K481" s="525"/>
      <c r="L481" s="525"/>
      <c r="M481" s="525"/>
    </row>
    <row r="518" spans="5:6" x14ac:dyDescent="0.2">
      <c r="E518" s="527"/>
    </row>
    <row r="519" spans="5:6" x14ac:dyDescent="0.2">
      <c r="F519" s="528"/>
    </row>
    <row r="523" spans="5:6" x14ac:dyDescent="0.2">
      <c r="E523" s="528"/>
      <c r="F523" s="528"/>
    </row>
    <row r="525" spans="5:6" x14ac:dyDescent="0.2">
      <c r="F525" s="528"/>
    </row>
    <row r="526" spans="5:6" x14ac:dyDescent="0.2">
      <c r="F526" s="529"/>
    </row>
  </sheetData>
  <mergeCells count="2">
    <mergeCell ref="J123:L123"/>
    <mergeCell ref="J142:L142"/>
  </mergeCells>
  <phoneticPr fontId="89" type="noConversion"/>
  <pageMargins left="0.45" right="0.45" top="0.6" bottom="0.6" header="0.3" footer="0.3"/>
  <pageSetup scale="26" fitToHeight="4" orientation="portrait" r:id="rId1"/>
  <headerFooter>
    <oddFooter>&amp;CMonthly Investor Report - June 28, 2024&amp;R&amp;P</oddFooter>
    <evenFooter>&amp;R&amp;P&amp;LConfidential&amp;CMonthly Investor Report -  September 30, 2018</evenFooter>
    <firstFooter>&amp;R&amp;P&amp;LConfidential&amp;CMonthly Investor Report -  September 30, 2018</firstFooter>
  </headerFooter>
  <rowBreaks count="2" manualBreakCount="2">
    <brk id="261" min="1" max="12" man="1"/>
    <brk id="380"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2024-07-11T00:41:28Z</cp:lastPrinted>
  <dcterms:created xsi:type="dcterms:W3CDTF">2016-04-21T08:07:20Z</dcterms:created>
  <dcterms:modified xsi:type="dcterms:W3CDTF">2024-07-11T01:02:36Z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